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Landespflege\LBP\2024_RLBP_RLP_Anwendungshilfe_Leitfaden LBP\03_Bearbeitung\2024-06-14_LBM RP_Leitfaden fertig\"/>
    </mc:Choice>
  </mc:AlternateContent>
  <bookViews>
    <workbookView xWindow="0" yWindow="0" windowWidth="15360" windowHeight="4740" tabRatio="791" activeTab="2"/>
    <workbookView xWindow="0" yWindow="0" windowWidth="25200" windowHeight="11850" activeTab="1"/>
  </bookViews>
  <sheets>
    <sheet name="Erläuterungen" sheetId="28" r:id="rId1"/>
    <sheet name="Integr. Biobew Berechn Vers 1" sheetId="26" r:id="rId2"/>
    <sheet name="Integr. Biobew Berechn Vers 2" sheetId="27" r:id="rId3"/>
    <sheet name="EA Tab. übr. Schutzgüter" sheetId="20" r:id="rId4"/>
  </sheets>
  <definedNames>
    <definedName name="_xlnm._FilterDatabase" localSheetId="3" hidden="1">'EA Tab. übr. Schutzgüter'!$A$2:$BC$40</definedName>
    <definedName name="_xlnm._FilterDatabase" localSheetId="1" hidden="1">'Integr. Biobew Berechn Vers 1'!$A$3:$AV$12</definedName>
    <definedName name="_xlnm.Print_Area" localSheetId="3">'EA Tab. übr. Schutzgüter'!$A$1:$O$46</definedName>
    <definedName name="_xlnm.Print_Area" localSheetId="0">Erläuterungen!$A$1:$A$26</definedName>
    <definedName name="_xlnm.Print_Area" localSheetId="1">'Integr. Biobew Berechn Vers 1'!$A$2:$AV$12</definedName>
    <definedName name="_xlnm.Print_Area" localSheetId="2">'Integr. Biobew Berechn Vers 2'!$A$1:$O$74</definedName>
    <definedName name="_xlnm.Print_Titles" localSheetId="3">'EA Tab. übr. Schutzgüter'!$1:$2</definedName>
    <definedName name="_xlnm.Print_Titles" localSheetId="1">'Integr. Biobew Berechn Vers 1'!$1:$3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44" i="27" l="1"/>
  <c r="I43" i="27"/>
  <c r="O44" i="27"/>
  <c r="O43" i="27"/>
  <c r="O42" i="27"/>
  <c r="I42" i="27"/>
  <c r="AL10" i="26" l="1"/>
  <c r="AL9" i="26"/>
  <c r="AL8" i="26"/>
  <c r="V10" i="26"/>
  <c r="V9" i="26"/>
  <c r="V8" i="26"/>
  <c r="AF10" i="26" l="1"/>
  <c r="D11" i="27" l="1"/>
  <c r="L56" i="27"/>
  <c r="D56" i="27"/>
  <c r="D55" i="27"/>
  <c r="D54" i="27"/>
  <c r="N40" i="27"/>
  <c r="H40" i="27"/>
  <c r="C20" i="27"/>
  <c r="C19" i="27"/>
  <c r="C18" i="27"/>
  <c r="M56" i="27" l="1"/>
  <c r="O40" i="27"/>
  <c r="N41" i="27"/>
  <c r="H41" i="27"/>
  <c r="D45" i="27"/>
  <c r="E68" i="27" s="1"/>
  <c r="N44" i="27"/>
  <c r="N43" i="27"/>
  <c r="N42" i="27"/>
  <c r="N39" i="27"/>
  <c r="H39" i="27"/>
  <c r="H24" i="27"/>
  <c r="D24" i="27"/>
  <c r="C24" i="27"/>
  <c r="L23" i="27"/>
  <c r="M23" i="27" s="1"/>
  <c r="L22" i="27"/>
  <c r="M22" i="27" s="1"/>
  <c r="L21" i="27"/>
  <c r="M21" i="27" s="1"/>
  <c r="L20" i="27"/>
  <c r="M20" i="27" s="1"/>
  <c r="L19" i="27"/>
  <c r="M19" i="27" s="1"/>
  <c r="L18" i="27"/>
  <c r="M18" i="27" s="1"/>
  <c r="C11" i="27"/>
  <c r="O41" i="27" l="1"/>
  <c r="I45" i="27"/>
  <c r="O39" i="27"/>
  <c r="H45" i="27"/>
  <c r="M24" i="27"/>
  <c r="L5" i="27" l="1"/>
  <c r="M5" i="27" s="1"/>
  <c r="L7" i="27"/>
  <c r="M7" i="27" s="1"/>
  <c r="L6" i="27"/>
  <c r="M6" i="27" s="1"/>
  <c r="L8" i="26"/>
  <c r="H60" i="27"/>
  <c r="D60" i="27"/>
  <c r="F68" i="27" s="1"/>
  <c r="L55" i="27"/>
  <c r="M55" i="27" s="1"/>
  <c r="L54" i="27"/>
  <c r="M54" i="27" s="1"/>
  <c r="F31" i="27"/>
  <c r="H11" i="27"/>
  <c r="E31" i="27"/>
  <c r="L10" i="27"/>
  <c r="M10" i="27" s="1"/>
  <c r="L9" i="27"/>
  <c r="M9" i="27" s="1"/>
  <c r="L8" i="27"/>
  <c r="M8" i="27" s="1"/>
  <c r="O45" i="27" l="1"/>
  <c r="A68" i="27" s="1"/>
  <c r="M11" i="27"/>
  <c r="A31" i="27" s="1"/>
  <c r="G68" i="27"/>
  <c r="G31" i="27"/>
  <c r="M60" i="27"/>
  <c r="B68" i="27" s="1"/>
  <c r="N46" i="20"/>
  <c r="M46" i="20"/>
  <c r="M36" i="20"/>
  <c r="G46" i="20"/>
  <c r="F46" i="20"/>
  <c r="F36" i="20"/>
  <c r="M32" i="20"/>
  <c r="F32" i="20"/>
  <c r="M29" i="20"/>
  <c r="F29" i="20"/>
  <c r="M26" i="20"/>
  <c r="F26" i="20"/>
  <c r="E45" i="27" l="1"/>
  <c r="B31" i="27"/>
  <c r="C31" i="27" s="1"/>
  <c r="B74" i="27" s="1"/>
  <c r="C68" i="27"/>
  <c r="A74" i="27" s="1"/>
  <c r="M21" i="20"/>
  <c r="F21" i="20"/>
  <c r="N10" i="20"/>
  <c r="M10" i="20"/>
  <c r="G10" i="20"/>
  <c r="F10" i="20"/>
  <c r="C74" i="27" l="1"/>
  <c r="U10" i="26"/>
  <c r="U9" i="26"/>
  <c r="U8" i="26"/>
  <c r="V6" i="26"/>
  <c r="U7" i="26"/>
  <c r="V7" i="26" s="1"/>
  <c r="U6" i="26"/>
  <c r="AE6" i="26"/>
  <c r="AS7" i="26"/>
  <c r="AT7" i="26" s="1"/>
  <c r="AK7" i="26"/>
  <c r="AE7" i="26"/>
  <c r="AS6" i="26"/>
  <c r="AT6" i="26" s="1"/>
  <c r="AK6" i="26"/>
  <c r="AL6" i="26" l="1"/>
  <c r="AL7" i="26"/>
  <c r="AU7" i="26" s="1"/>
  <c r="AU6" i="26"/>
  <c r="D11" i="26"/>
  <c r="AE5" i="26" l="1"/>
  <c r="AE11" i="26" l="1"/>
  <c r="AA11" i="26" l="1"/>
  <c r="AS5" i="26" l="1"/>
  <c r="AT5" i="26" s="1"/>
  <c r="U5" i="26"/>
  <c r="L10" i="26"/>
  <c r="M10" i="26" s="1"/>
  <c r="L9" i="26"/>
  <c r="M9" i="26" s="1"/>
  <c r="M8" i="26"/>
  <c r="L7" i="26"/>
  <c r="M7" i="26" s="1"/>
  <c r="L6" i="26"/>
  <c r="M6" i="26" s="1"/>
  <c r="L5" i="26"/>
  <c r="M5" i="26" s="1"/>
  <c r="V5" i="26" l="1"/>
  <c r="H11" i="26" l="1"/>
  <c r="W5" i="26" l="1"/>
  <c r="W6" i="26"/>
  <c r="W7" i="26"/>
  <c r="AK10" i="26" l="1"/>
  <c r="W10" i="26"/>
  <c r="AU10" i="26" s="1"/>
  <c r="AK9" i="26"/>
  <c r="W9" i="26"/>
  <c r="AK8" i="26"/>
  <c r="W8" i="26"/>
  <c r="AK5" i="26"/>
  <c r="AL5" i="26" s="1"/>
  <c r="AU5" i="26" s="1"/>
  <c r="AU9" i="26" l="1"/>
  <c r="AF9" i="26"/>
  <c r="AU8" i="26"/>
  <c r="AF8" i="26"/>
  <c r="AF11" i="26" s="1"/>
  <c r="AT11" i="26"/>
  <c r="V11" i="26"/>
  <c r="C11" i="26"/>
  <c r="AB11" i="26" l="1"/>
  <c r="AL11" i="26"/>
  <c r="AU11" i="26"/>
  <c r="M11" i="26"/>
  <c r="N43" i="20"/>
  <c r="M43" i="20"/>
  <c r="G43" i="20"/>
  <c r="F43" i="20"/>
  <c r="F39" i="20"/>
  <c r="F19" i="20"/>
  <c r="F14" i="20"/>
  <c r="N6" i="20"/>
  <c r="M6" i="20"/>
  <c r="G6" i="20"/>
  <c r="F6" i="20"/>
  <c r="W11" i="26" l="1"/>
  <c r="AU12" i="26" s="1"/>
  <c r="M39" i="20"/>
  <c r="M19" i="20"/>
  <c r="M14" i="20"/>
</calcChain>
</file>

<file path=xl/sharedStrings.xml><?xml version="1.0" encoding="utf-8"?>
<sst xmlns="http://schemas.openxmlformats.org/spreadsheetml/2006/main" count="318" uniqueCount="140">
  <si>
    <t>Gesamt</t>
  </si>
  <si>
    <t>Schutzgut Klima / Luft</t>
  </si>
  <si>
    <t>Schutzgut Landschaftsbild</t>
  </si>
  <si>
    <t>Schutzgut Boden</t>
  </si>
  <si>
    <t>Schutzgut Tiere</t>
  </si>
  <si>
    <t>Landschaftspflegerische Maßnahmen</t>
  </si>
  <si>
    <t>Nr.</t>
  </si>
  <si>
    <t>Verlustfläche gesamt:</t>
  </si>
  <si>
    <t>Bemer-kung</t>
  </si>
  <si>
    <t xml:space="preserve">04 E 1/1 </t>
  </si>
  <si>
    <t>Teilentsiegelungen im Straßenseitenraum</t>
  </si>
  <si>
    <t>Bemerkung</t>
  </si>
  <si>
    <t>Konflikte / Beeinträchti-gungen / Eingriffe Schutzgut Biotope</t>
  </si>
  <si>
    <t>Lage im Be-             stands-/             Konflikt- plan,                         Bau-km</t>
  </si>
  <si>
    <t>vor dem Eingriff</t>
  </si>
  <si>
    <t>nach dem Eingriff</t>
  </si>
  <si>
    <t>Biotop-typ (Code)</t>
  </si>
  <si>
    <t>Biotop-typ</t>
  </si>
  <si>
    <t>Bäume (Stck)</t>
  </si>
  <si>
    <t xml:space="preserve">Biotop-typ </t>
  </si>
  <si>
    <t xml:space="preserve">Bäume (Stck) </t>
  </si>
  <si>
    <t>Ziel-     biotop-     typ Code</t>
  </si>
  <si>
    <t>Ziel-Zustand</t>
  </si>
  <si>
    <t>Ziel-     biotop-     typ</t>
  </si>
  <si>
    <t>IST-Zustand</t>
  </si>
  <si>
    <t>Auf-/                      Abwer-                   tung,                           Zu-/ Ab-schlag Grund</t>
  </si>
  <si>
    <t>Fläche Biotop-   typ gesamt inkl. Time-   lag (m²)</t>
  </si>
  <si>
    <t>Biotop-wert-punkte (BW)</t>
  </si>
  <si>
    <t>Auf-/                 Abwer-                   tung,                          Zu-/ Ab-schlag (BW)</t>
  </si>
  <si>
    <t>Biotop-wert-punkte gesamt (BW)</t>
  </si>
  <si>
    <t>Biotop-wert gesamt (Fläche x BW = BWges)</t>
  </si>
  <si>
    <t>Lage im Maßnah-men-plan,         Bau-km</t>
  </si>
  <si>
    <t>Biotopwert gesamt (Fläche x BW = BWges)</t>
  </si>
  <si>
    <t>Lage im Maßnah-menplan,         Bau-km</t>
  </si>
  <si>
    <r>
      <t xml:space="preserve">natürliche Bodenfunk-                        tionen, natürliche Boden-                         fruchtbarkeit, Filter- und Pufferfunktion, Regler und Speicherfunktion Wasser:                                                       </t>
    </r>
    <r>
      <rPr>
        <b/>
        <sz val="14"/>
        <color rgb="FFFF0000"/>
        <rFont val="Arial"/>
        <family val="2"/>
      </rPr>
      <t xml:space="preserve">eBS durch  Vollversiegelung zu Straße                      </t>
    </r>
    <r>
      <rPr>
        <b/>
        <sz val="14"/>
        <color theme="1"/>
        <rFont val="Arial"/>
        <family val="2"/>
      </rPr>
      <t xml:space="preserve">    </t>
    </r>
  </si>
  <si>
    <t>Kompen-sations-bedarf (BW)</t>
  </si>
  <si>
    <t>Kompen-sations-wert (BW)</t>
  </si>
  <si>
    <t>Defizit / Ökokonto (BW Biotopwertpunkte)</t>
  </si>
  <si>
    <t>Biotop-wert gesamt: Fläche x BW  (BW)</t>
  </si>
  <si>
    <t>Fläche Einzel-baum 1 cm STU = 1 m² (m²)</t>
  </si>
  <si>
    <t xml:space="preserve">Fläche Einzel-baum neu 1 cm STU = 1 m² (m²) </t>
  </si>
  <si>
    <t xml:space="preserve">Bäume neu (Stck) </t>
  </si>
  <si>
    <t>Konflikte / Beeinträchtigungen / Eingriffe der Schutzgutfunktionen</t>
  </si>
  <si>
    <t>Biotop-typ Code</t>
  </si>
  <si>
    <t>Fläche (m²)</t>
  </si>
  <si>
    <t xml:space="preserve">Konflikte / Beeinträchtigungen -  Ermittlung Kompensationsbedarf </t>
  </si>
  <si>
    <t>Konflikte / Beeinträchtigungen - Ermittlung Kompensationsbedarf</t>
  </si>
  <si>
    <t>Lage im Bestands-/ Konflikt-     plan,                         Bau-km</t>
  </si>
  <si>
    <t>Kompensations-maßnahme</t>
  </si>
  <si>
    <t>Überbauungsfläche gesamt:</t>
  </si>
  <si>
    <t>Fläche Biotop-   typ (m²) ohne time lag</t>
  </si>
  <si>
    <t>Schutzgut Biotope</t>
  </si>
  <si>
    <t>Biotope</t>
  </si>
  <si>
    <t>x H</t>
  </si>
  <si>
    <t>multifunktionale Kompensation Schutzgüter x</t>
  </si>
  <si>
    <t>x Bo</t>
  </si>
  <si>
    <t>50% Wer-tung</t>
  </si>
  <si>
    <t>50% Wertung</t>
  </si>
  <si>
    <t xml:space="preserve">Ökokonto bodenfunktions-aufwertende Maßnahme: </t>
  </si>
  <si>
    <t>Entsiegelungen im Straßenseitenraum</t>
  </si>
  <si>
    <t xml:space="preserve">Straße (VA2) zu </t>
  </si>
  <si>
    <t xml:space="preserve">eBS durch Teilversiegelung      </t>
  </si>
  <si>
    <t>Maßnahmen gesamt:</t>
  </si>
  <si>
    <t>x K</t>
  </si>
  <si>
    <t xml:space="preserve">Erhöhung des standortangepassten Humusgehaltes durch </t>
  </si>
  <si>
    <t>x P</t>
  </si>
  <si>
    <r>
      <t xml:space="preserve">Vielfalt von Pflanzenarten einschließlich der innerartlichen Vielfalt:                                                      </t>
    </r>
    <r>
      <rPr>
        <b/>
        <sz val="14"/>
        <color rgb="FFFF0000"/>
        <rFont val="Arial"/>
        <family val="2"/>
      </rPr>
      <t>eBS durch</t>
    </r>
  </si>
  <si>
    <r>
      <t xml:space="preserve">Vielfalt von Bodentypen und Bodenformen sowie von Geotopen als Ausdruck des natürlichen und kulturellen Erbes:                                                </t>
    </r>
    <r>
      <rPr>
        <b/>
        <sz val="14"/>
        <color rgb="FFFF0000"/>
        <rFont val="Arial"/>
        <family val="2"/>
      </rPr>
      <t xml:space="preserve"> eBS durch </t>
    </r>
  </si>
  <si>
    <t>Schutzgut Pflanzen</t>
  </si>
  <si>
    <t>Schutzgut Wasser</t>
  </si>
  <si>
    <r>
      <t xml:space="preserve">Funktionen für den Naturhaushalt, die sich aus der Qualität und Quantität der Oberflächengewässer einschließlich der natürlichen Selbstreinigungsfähig-          keit der Fließgewässer ergeben                                          </t>
    </r>
    <r>
      <rPr>
        <b/>
        <sz val="14"/>
        <color rgb="FFFF0000"/>
        <rFont val="Arial"/>
        <family val="2"/>
      </rPr>
      <t xml:space="preserve">    eBS durch </t>
    </r>
  </si>
  <si>
    <r>
      <t xml:space="preserve">Funktionen für den Naturhaushalt, die sich aus der Qualität und Quantität des Grundwasser ergeben                                          </t>
    </r>
    <r>
      <rPr>
        <b/>
        <sz val="14"/>
        <color rgb="FFFF0000"/>
        <rFont val="Arial"/>
        <family val="2"/>
      </rPr>
      <t xml:space="preserve">    eBS durch </t>
    </r>
  </si>
  <si>
    <r>
      <t xml:space="preserve">Hochwasserschutzfunktion und Funktionen im Niederschlags-Abflusshaushalt (Retentionsfunktion)                                     </t>
    </r>
    <r>
      <rPr>
        <b/>
        <sz val="14"/>
        <color rgb="FFFF0000"/>
        <rFont val="Arial"/>
        <family val="2"/>
      </rPr>
      <t xml:space="preserve">         eBS durch </t>
    </r>
  </si>
  <si>
    <t>x B</t>
  </si>
  <si>
    <t>x Ow</t>
  </si>
  <si>
    <t>x Gw</t>
  </si>
  <si>
    <t>x Hw</t>
  </si>
  <si>
    <r>
      <t xml:space="preserve">natürliche Bodenfunktionen, natürliche Bodenfruchtbarkeit, Filter- und Pufferfunktion, Regler- und Speicherfunktion Wasser:                                            </t>
    </r>
    <r>
      <rPr>
        <b/>
        <sz val="14"/>
        <color rgb="FFFF0000"/>
        <rFont val="Arial"/>
        <family val="2"/>
      </rPr>
      <t xml:space="preserve">     eBS durch Überbauung, Abgrabung von Böden </t>
    </r>
  </si>
  <si>
    <r>
      <t xml:space="preserve">Klimatische und lufthygienische Ausgleichsfunktion:                                              </t>
    </r>
    <r>
      <rPr>
        <b/>
        <sz val="14"/>
        <color rgb="FFFF0000"/>
        <rFont val="Arial"/>
        <family val="2"/>
      </rPr>
      <t xml:space="preserve">     eBS durch </t>
    </r>
  </si>
  <si>
    <r>
      <t xml:space="preserve">Klimaschutzfunktionen durch Treibhausgassenken / -speicher:                                   </t>
    </r>
    <r>
      <rPr>
        <b/>
        <sz val="14"/>
        <color rgb="FFFF0000"/>
        <rFont val="Arial"/>
        <family val="2"/>
      </rPr>
      <t xml:space="preserve">                        eBS durch </t>
    </r>
  </si>
  <si>
    <r>
      <t xml:space="preserve">Funktionen im Bereich des Erlebens und Wahrnehmens von Landschaft einschließlich landschaftsgebundener Erholung:                       </t>
    </r>
    <r>
      <rPr>
        <b/>
        <sz val="14"/>
        <color rgb="FFFF0000"/>
        <rFont val="Arial"/>
        <family val="2"/>
      </rPr>
      <t xml:space="preserve">                                    eBS durch </t>
    </r>
  </si>
  <si>
    <r>
      <t xml:space="preserve">Vielfalt von Landschaft als Ausdruck des natürlichen und kulturellen Erbes sowie Erleben und Wahrnehmen von Landschaft:                       </t>
    </r>
    <r>
      <rPr>
        <b/>
        <sz val="14"/>
        <color rgb="FFFF0000"/>
        <rFont val="Arial"/>
        <family val="2"/>
      </rPr>
      <t xml:space="preserve">                                    eBS durch </t>
    </r>
  </si>
  <si>
    <t>x L</t>
  </si>
  <si>
    <t>zusätzliche Kompensation, multifunktionale Kompensation Klima / Luft</t>
  </si>
  <si>
    <r>
      <t xml:space="preserve">Vielfalt von Tierarten einschließlich der innerartlichen Vielfalt:                                              </t>
    </r>
    <r>
      <rPr>
        <b/>
        <sz val="14"/>
        <color rgb="FFFF0000"/>
        <rFont val="Arial"/>
        <family val="2"/>
      </rPr>
      <t xml:space="preserve">        eBS durch</t>
    </r>
  </si>
  <si>
    <t>time lag-      Faktor</t>
  </si>
  <si>
    <t>Bäume etc. (Stck)</t>
  </si>
  <si>
    <t>Kompensationsmaß-             nahme</t>
  </si>
  <si>
    <t>Zielbio-toptyp Code</t>
  </si>
  <si>
    <t>Fläche  ge-samt           (m²)</t>
  </si>
  <si>
    <t>Bäume etc.  (Stck)</t>
  </si>
  <si>
    <t>Biotopwert gesamt                (BWges)</t>
  </si>
  <si>
    <t>Biotopwert gesamt                   (BWges)</t>
  </si>
  <si>
    <t>(BW)</t>
  </si>
  <si>
    <t>Gesamt-fläche (m²)</t>
  </si>
  <si>
    <t>(m²)</t>
  </si>
  <si>
    <t>Timelag-      Faktor</t>
  </si>
  <si>
    <t>Diffe-                     renz</t>
  </si>
  <si>
    <t>Gesamtbilanz</t>
  </si>
  <si>
    <t>Kompen-  sations-     wert (BW)</t>
  </si>
  <si>
    <t>Kompensations-bedarf (BW)</t>
  </si>
  <si>
    <t>Defizit / Ökokon- to (BW)</t>
  </si>
  <si>
    <t>Nettoneuversiegelungsfläche gesamt (x Bo bis x Bo abzgl. Entsiegelung / Teilentsiegelung):</t>
  </si>
  <si>
    <t>Diffe-             renz</t>
  </si>
  <si>
    <t>Blaue Zahlenfelder sind auszufüllen! Ansonsten sind Formeln eingetragen!</t>
  </si>
  <si>
    <t>Erläuterungen:</t>
  </si>
  <si>
    <t>Dabei wurden jeweils getrennt berechnet:</t>
  </si>
  <si>
    <t xml:space="preserve">          Konflikte / Beeinträchtigungen -  Ermittlung Kompensationsbedarf </t>
  </si>
  <si>
    <t xml:space="preserve">                    Flächen vor dem Eingriff und </t>
  </si>
  <si>
    <t xml:space="preserve">                    Flächen nach dem Eingriff</t>
  </si>
  <si>
    <t xml:space="preserve">          Landschaftspflegerische Maßnahmen - Ermittlung Kompensationswert</t>
  </si>
  <si>
    <t xml:space="preserve">                    Flächen im Ziel-Zustand und </t>
  </si>
  <si>
    <t xml:space="preserve">                    Flächen im Ist-Zustand</t>
  </si>
  <si>
    <t>Die Tabellenblätter 1 und 2 enthalten alle Vorlagen zu Berechnungen der integrierten Biotopbewertung.</t>
  </si>
  <si>
    <t xml:space="preserve">In den blau gefärbten Zellen sind die jeweiligen Werte / Zahlen einzutragen. Für die Berechnungen sind Formeln hinterlegt. </t>
  </si>
  <si>
    <t>Flächen vor dem Eingriff</t>
  </si>
  <si>
    <t>Flächen nach dem Eingriff</t>
  </si>
  <si>
    <t>Flächen im  Ziel-Zustand</t>
  </si>
  <si>
    <t>Flächen im IST-Zustand</t>
  </si>
  <si>
    <t>Spalten für Eingriffs-/ Ausgleichstabelle ausblenden:</t>
  </si>
  <si>
    <t>aus-           blen-                  den</t>
  </si>
  <si>
    <t>Es wurden verschiedene Zeilen für die Berechnung der Biotopflächen angelegt, die im Einzelfall zu vervielfältigen sind. Die Berechnungen bei den wegfallenden Einzelbäumen sind in den separaten Zeilen einzutragen. (Wir empfehlen nur wegfallende Bäume zu bilanzieren).</t>
  </si>
  <si>
    <r>
      <t xml:space="preserve">Da das Tabellenblatt Integr. Biobew Berechn Vers 1 mit allen Spalten nur mindestens im DIN A3 Querformat druckbar ist, wurde im Tabellenblatt </t>
    </r>
    <r>
      <rPr>
        <b/>
        <sz val="12"/>
        <color theme="1"/>
        <rFont val="Arial"/>
        <family val="2"/>
      </rPr>
      <t xml:space="preserve">Integrierte Biotopbewertung Berechnung Version 2 (Integr. Biobew Berechn Vers 2) </t>
    </r>
    <r>
      <rPr>
        <sz val="12"/>
        <color theme="1"/>
        <rFont val="Arial"/>
        <family val="2"/>
      </rPr>
      <t xml:space="preserve"> die oben genannten Arbeitsschritte untereinander kopiert. Diese Blatt kann alternativ für die Berechnungen verwendet werden.</t>
    </r>
  </si>
  <si>
    <t>Flächen im Ziel-Zustand</t>
  </si>
  <si>
    <t xml:space="preserve">Zwischenbilanz I                                                                                                                          Konflikte / Beeinträchtigungen -                                                           Ermittlung Kompensationsbedarf </t>
  </si>
  <si>
    <t xml:space="preserve"> </t>
  </si>
  <si>
    <t>Zwischenbilanz II                                                                               Landschaftspflegerische Maßnahmen                                                                      Ermittlung Kompensationswert</t>
  </si>
  <si>
    <t>Landschaftspflegerische Maßnahmen - Ermittlung Kompensationswert</t>
  </si>
  <si>
    <t xml:space="preserve">LBM Berechnungstabelle Integrierte Biotopbewertung und schutzgutbezogene Bewertung
zum „Praxisleitfaden zur Ermittlung des Kompensationsbedarfs in Rheinland-Pfalz (MKUEM 2021)“
</t>
  </si>
  <si>
    <r>
      <t xml:space="preserve">Im </t>
    </r>
    <r>
      <rPr>
        <b/>
        <sz val="12"/>
        <color theme="1"/>
        <rFont val="Arial"/>
        <family val="2"/>
      </rPr>
      <t>Tabellenblatt 1 Integrierte Biotopbewertung Berechnung Version 1 (Integr. Biobew Berechn Vers 1)</t>
    </r>
    <r>
      <rPr>
        <sz val="12"/>
        <color theme="1"/>
        <rFont val="Arial"/>
        <family val="2"/>
      </rPr>
      <t xml:space="preserve"> sind jeweils </t>
    </r>
    <r>
      <rPr>
        <b/>
        <sz val="12"/>
        <color theme="1"/>
        <rFont val="Arial"/>
        <family val="2"/>
      </rPr>
      <t>in einer Zeile</t>
    </r>
    <r>
      <rPr>
        <sz val="12"/>
        <color theme="1"/>
        <rFont val="Arial"/>
        <family val="2"/>
      </rPr>
      <t xml:space="preserve"> jedem "Eingriffsbiotoptyp" (Fläche vor dem Eingriff) der Zustand als "Fläche nach dem Eingriff"  zugeordnet. Damit wird der Kompensationsbedarf ermittelt. In </t>
    </r>
    <r>
      <rPr>
        <sz val="12"/>
        <color rgb="FFFF0000"/>
        <rFont val="Arial"/>
        <family val="2"/>
      </rPr>
      <t>roter Schrift</t>
    </r>
    <r>
      <rPr>
        <sz val="12"/>
        <color theme="1"/>
        <rFont val="Arial"/>
        <family val="2"/>
      </rPr>
      <t xml:space="preserve"> sind dabei die </t>
    </r>
    <r>
      <rPr>
        <sz val="12"/>
        <color rgb="FFFF0000"/>
        <rFont val="Arial"/>
        <family val="2"/>
      </rPr>
      <t>"Eingriffe besonderer Schwere" (eBS-Fälle)</t>
    </r>
    <r>
      <rPr>
        <sz val="12"/>
        <color theme="1"/>
        <rFont val="Arial"/>
        <family val="2"/>
      </rPr>
      <t xml:space="preserve"> zu markieren.</t>
    </r>
  </si>
  <si>
    <r>
      <t xml:space="preserve">In der </t>
    </r>
    <r>
      <rPr>
        <b/>
        <sz val="12"/>
        <color theme="1"/>
        <rFont val="Arial"/>
        <family val="2"/>
      </rPr>
      <t>gleichen Zeile</t>
    </r>
    <r>
      <rPr>
        <sz val="12"/>
        <color theme="1"/>
        <rFont val="Arial"/>
        <family val="2"/>
      </rPr>
      <t xml:space="preserve"> wird bei jedem Biotoptyp mit eBS-Fall schließlich die </t>
    </r>
    <r>
      <rPr>
        <b/>
        <sz val="12"/>
        <color theme="1"/>
        <rFont val="Arial"/>
        <family val="2"/>
      </rPr>
      <t>funktionsspezifische</t>
    </r>
    <r>
      <rPr>
        <sz val="12"/>
        <color theme="1"/>
        <rFont val="Arial"/>
        <family val="2"/>
      </rPr>
      <t xml:space="preserve"> Kompensation gegenübergestellt.</t>
    </r>
  </si>
  <si>
    <t>Alle Formeln und Ergebnisse sind jederzeit zu überprüfen!</t>
  </si>
  <si>
    <r>
      <rPr>
        <b/>
        <sz val="20"/>
        <color theme="1"/>
        <rFont val="Arial"/>
        <family val="2"/>
      </rPr>
      <t xml:space="preserve">Biotope         </t>
    </r>
    <r>
      <rPr>
        <b/>
        <sz val="20"/>
        <color rgb="FF0070C0"/>
        <rFont val="Arial"/>
        <family val="2"/>
      </rPr>
      <t xml:space="preserve">          </t>
    </r>
    <r>
      <rPr>
        <b/>
        <sz val="20"/>
        <color rgb="FFFF0000"/>
        <rFont val="Arial"/>
        <family val="2"/>
      </rPr>
      <t xml:space="preserve"> eBS?</t>
    </r>
  </si>
  <si>
    <t>Biotoptyp*</t>
  </si>
  <si>
    <t>* Alternativ zur Berechnung der Flächen über die Biotoptypen können die Berechnungen auch mit GIS-Programmen durchgeführt werden. Dann sind hier nur die Summen aufzuführen.</t>
  </si>
  <si>
    <t>Bäume</t>
  </si>
  <si>
    <t xml:space="preserve">Fläche Einzel-baum neu 1 cm STU = 1 m² inkl. time lag (m²) </t>
  </si>
  <si>
    <r>
      <rPr>
        <b/>
        <sz val="12"/>
        <color theme="1"/>
        <rFont val="Arial"/>
        <family val="2"/>
      </rPr>
      <t>Aus dem Tabellenblatt Integrierte Biotopbewertung Berechnung Version 1</t>
    </r>
    <r>
      <rPr>
        <sz val="12"/>
        <color theme="1"/>
        <rFont val="Arial"/>
        <family val="2"/>
      </rPr>
      <t xml:space="preserve"> kann durch Ausblenden von Spalten (Spalte markieren, rechte Maustaste: Ausblenden) die </t>
    </r>
    <r>
      <rPr>
        <b/>
        <sz val="12"/>
        <color theme="1"/>
        <rFont val="Arial"/>
        <family val="2"/>
      </rPr>
      <t>„Tabellarische Gegenüberstellung von Eingriff und Kompensation – Integrierte Biotopbewertung"</t>
    </r>
    <r>
      <rPr>
        <sz val="12"/>
        <color theme="1"/>
        <rFont val="Arial"/>
        <family val="2"/>
      </rPr>
      <t xml:space="preserve"> erzeugt werden. Unter den Spalten ist im Tabellenblatt vermerkt, welche von diesen auszublenden sind. Das Blatt kann im LBP als Unterlage 9.4 (gemäß RE 2012) verwendet werden.
</t>
    </r>
  </si>
  <si>
    <r>
      <rPr>
        <b/>
        <sz val="20"/>
        <color theme="1"/>
        <rFont val="Arial"/>
        <family val="2"/>
      </rPr>
      <t xml:space="preserve">Bäume, insbesondere markante, landschaftsbild-                  prägende  </t>
    </r>
    <r>
      <rPr>
        <b/>
        <sz val="20"/>
        <color rgb="FF0070C0"/>
        <rFont val="Arial"/>
        <family val="2"/>
      </rPr>
      <t xml:space="preserve">                   </t>
    </r>
    <r>
      <rPr>
        <b/>
        <sz val="20"/>
        <color rgb="FFFF0000"/>
        <rFont val="Arial"/>
        <family val="2"/>
      </rPr>
      <t xml:space="preserve">  eBS?</t>
    </r>
  </si>
  <si>
    <r>
      <t>Das Tabellenblatt 3 (EA Tab, übr.Schutzgüter) kann auch als Vorlage für die</t>
    </r>
    <r>
      <rPr>
        <b/>
        <sz val="12"/>
        <color theme="1"/>
        <rFont val="Arial"/>
        <family val="2"/>
      </rPr>
      <t xml:space="preserve"> „Tabellarische Gegenüberstellung von Eingriff und Kompensation – schutzgutbezogene Bewertung" </t>
    </r>
    <r>
      <rPr>
        <sz val="12"/>
        <color theme="1"/>
        <rFont val="Arial"/>
        <family val="2"/>
      </rPr>
      <t>verwendet werden als Alternative zur Anlage 4 des Leitfadens . Diese Listung kann ebenfalls im LBP als Unterlage 9.4 (gemäß RE 2012) ergänzt werden.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</si>
</sst>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31" x14ac:knownFonts="1">
    <font>
      <sz val="11"/>
      <color theme="1"/>
      <name val="Calibri"/>
      <family val="2"/>
      <scheme val="minor"/>
    </font>
    <font>
      <b/>
      <sz val="14"/>
      <color theme="1"/>
      <name val="Arial"/>
      <family val="2"/>
    </font>
    <font>
      <b/>
      <sz val="11"/>
      <color theme="1"/>
      <name val="Arial"/>
      <family val="2"/>
    </font>
    <font>
      <sz val="14"/>
      <color theme="1"/>
      <name val="Arial"/>
      <family val="2"/>
    </font>
    <font>
      <b/>
      <sz val="18"/>
      <color theme="1"/>
      <name val="Arial"/>
      <family val="2"/>
    </font>
    <font>
      <b/>
      <sz val="16"/>
      <color theme="1"/>
      <name val="Arial"/>
      <family val="2"/>
    </font>
    <font>
      <sz val="18"/>
      <color theme="1"/>
      <name val="Calibri"/>
      <family val="2"/>
      <scheme val="minor"/>
    </font>
    <font>
      <b/>
      <sz val="20"/>
      <color theme="1"/>
      <name val="Arial"/>
      <family val="2"/>
    </font>
    <font>
      <sz val="20"/>
      <color theme="1"/>
      <name val="Arial"/>
      <family val="2"/>
    </font>
    <font>
      <sz val="18"/>
      <color theme="1"/>
      <name val="Arial"/>
      <family val="2"/>
    </font>
    <font>
      <b/>
      <sz val="28"/>
      <color theme="1"/>
      <name val="Arial"/>
      <family val="2"/>
    </font>
    <font>
      <sz val="20"/>
      <color theme="1"/>
      <name val="Calibri"/>
      <family val="2"/>
      <scheme val="minor"/>
    </font>
    <font>
      <sz val="28"/>
      <color theme="1"/>
      <name val="Calibri"/>
      <family val="2"/>
      <scheme val="minor"/>
    </font>
    <font>
      <b/>
      <sz val="16"/>
      <color theme="1"/>
      <name val="Calibri"/>
      <family val="2"/>
      <scheme val="minor"/>
    </font>
    <font>
      <sz val="11"/>
      <color theme="1"/>
      <name val="Arial"/>
      <family val="2"/>
    </font>
    <font>
      <b/>
      <sz val="24"/>
      <color theme="1"/>
      <name val="Arial"/>
      <family val="2"/>
    </font>
    <font>
      <sz val="24"/>
      <color theme="1"/>
      <name val="Arial"/>
      <family val="2"/>
    </font>
    <font>
      <b/>
      <sz val="28"/>
      <color rgb="FFFF0000"/>
      <name val="Arial"/>
      <family val="2"/>
    </font>
    <font>
      <b/>
      <sz val="20"/>
      <color rgb="FFFF0000"/>
      <name val="Arial"/>
      <family val="2"/>
    </font>
    <font>
      <sz val="11"/>
      <color rgb="FFFF0000"/>
      <name val="Arial"/>
      <family val="2"/>
    </font>
    <font>
      <b/>
      <sz val="18"/>
      <color rgb="FFFF0000"/>
      <name val="Arial"/>
      <family val="2"/>
    </font>
    <font>
      <b/>
      <sz val="14"/>
      <color rgb="FFFF0000"/>
      <name val="Arial"/>
      <family val="2"/>
    </font>
    <font>
      <b/>
      <sz val="24"/>
      <color theme="1"/>
      <name val="Calibri"/>
      <family val="2"/>
      <scheme val="minor"/>
    </font>
    <font>
      <b/>
      <sz val="22"/>
      <color theme="1"/>
      <name val="Arial"/>
      <family val="2"/>
    </font>
    <font>
      <b/>
      <sz val="20"/>
      <color rgb="FF0070C0"/>
      <name val="Arial"/>
      <family val="2"/>
    </font>
    <font>
      <sz val="28"/>
      <color theme="1"/>
      <name val="Arial"/>
      <family val="2"/>
    </font>
    <font>
      <b/>
      <sz val="12"/>
      <color theme="1"/>
      <name val="Arial"/>
      <family val="2"/>
    </font>
    <font>
      <sz val="12"/>
      <color theme="1"/>
      <name val="Calibri"/>
      <family val="2"/>
      <scheme val="minor"/>
    </font>
    <font>
      <sz val="12"/>
      <color theme="1"/>
      <name val="Arial"/>
      <family val="2"/>
    </font>
    <font>
      <sz val="12"/>
      <color rgb="FFFF0000"/>
      <name val="Arial"/>
      <family val="2"/>
    </font>
    <font>
      <b/>
      <sz val="14"/>
      <color theme="1"/>
      <name val="Calibri"/>
      <family val="2"/>
      <scheme val="minor"/>
    </font>
  </fonts>
  <fills count="8">
    <fill>
      <patternFill patternType="none"/>
    </fill>
    <fill>
      <patternFill patternType="gray125"/>
    </fill>
    <fill>
      <patternFill patternType="solid">
        <fgColor rgb="FFFFFF00"/>
        <bgColor indexed="64"/>
      </patternFill>
    </fill>
    <fill>
      <patternFill patternType="solid">
        <fgColor theme="0" tint="-0.249977111117893"/>
        <bgColor indexed="64"/>
      </patternFill>
    </fill>
    <fill>
      <patternFill patternType="solid">
        <fgColor rgb="FF92D050"/>
        <bgColor indexed="64"/>
      </patternFill>
    </fill>
    <fill>
      <patternFill patternType="solid">
        <fgColor theme="0"/>
        <bgColor indexed="64"/>
      </patternFill>
    </fill>
    <fill>
      <patternFill patternType="solid">
        <fgColor rgb="FF00B0F0"/>
        <bgColor indexed="64"/>
      </patternFill>
    </fill>
    <fill>
      <patternFill patternType="solid">
        <fgColor theme="0" tint="-0.14999847407452621"/>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right/>
      <top/>
      <bottom style="thick">
        <color indexed="64"/>
      </bottom>
      <diagonal/>
    </border>
    <border>
      <left style="thin">
        <color indexed="64"/>
      </left>
      <right style="thick">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right style="thin">
        <color indexed="64"/>
      </right>
      <top style="thin">
        <color indexed="64"/>
      </top>
      <bottom style="thick">
        <color indexed="64"/>
      </bottom>
      <diagonal/>
    </border>
    <border>
      <left style="thin">
        <color indexed="64"/>
      </left>
      <right style="thick">
        <color indexed="64"/>
      </right>
      <top/>
      <bottom style="thin">
        <color indexed="64"/>
      </bottom>
      <diagonal/>
    </border>
    <border>
      <left style="thin">
        <color indexed="64"/>
      </left>
      <right style="thin">
        <color indexed="64"/>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right style="thin">
        <color indexed="64"/>
      </right>
      <top style="thick">
        <color indexed="64"/>
      </top>
      <bottom style="thick">
        <color indexed="64"/>
      </bottom>
      <diagonal/>
    </border>
    <border>
      <left/>
      <right/>
      <top style="thick">
        <color indexed="64"/>
      </top>
      <bottom style="thick">
        <color indexed="64"/>
      </bottom>
      <diagonal/>
    </border>
    <border>
      <left style="thin">
        <color indexed="64"/>
      </left>
      <right style="thin">
        <color indexed="64"/>
      </right>
      <top/>
      <bottom/>
      <diagonal/>
    </border>
    <border>
      <left style="thin">
        <color indexed="64"/>
      </left>
      <right style="thin">
        <color indexed="64"/>
      </right>
      <top/>
      <bottom style="thick">
        <color indexed="64"/>
      </bottom>
      <diagonal/>
    </border>
    <border>
      <left style="thin">
        <color indexed="64"/>
      </left>
      <right style="thick">
        <color indexed="64"/>
      </right>
      <top/>
      <bottom/>
      <diagonal/>
    </border>
    <border>
      <left/>
      <right style="thin">
        <color indexed="64"/>
      </right>
      <top/>
      <bottom/>
      <diagonal/>
    </border>
    <border>
      <left style="thin">
        <color indexed="64"/>
      </left>
      <right/>
      <top style="thick">
        <color indexed="64"/>
      </top>
      <bottom style="thick">
        <color indexed="64"/>
      </bottom>
      <diagonal/>
    </border>
    <border>
      <left style="thin">
        <color indexed="64"/>
      </left>
      <right style="thick">
        <color indexed="64"/>
      </right>
      <top/>
      <bottom style="thick">
        <color indexed="64"/>
      </bottom>
      <diagonal/>
    </border>
    <border>
      <left style="thin">
        <color indexed="64"/>
      </left>
      <right/>
      <top style="thin">
        <color indexed="64"/>
      </top>
      <bottom style="thick">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ck">
        <color indexed="64"/>
      </bottom>
      <diagonal/>
    </border>
    <border>
      <left style="thin">
        <color indexed="64"/>
      </left>
      <right style="thick">
        <color indexed="64"/>
      </right>
      <top style="thick">
        <color indexed="64"/>
      </top>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n">
        <color indexed="64"/>
      </top>
      <bottom/>
      <diagonal/>
    </border>
    <border>
      <left/>
      <right/>
      <top style="thick">
        <color indexed="64"/>
      </top>
      <bottom style="thin">
        <color indexed="64"/>
      </bottom>
      <diagonal/>
    </border>
    <border>
      <left style="thick">
        <color indexed="64"/>
      </left>
      <right style="thin">
        <color indexed="64"/>
      </right>
      <top style="thin">
        <color indexed="64"/>
      </top>
      <bottom style="thin">
        <color indexed="64"/>
      </bottom>
      <diagonal/>
    </border>
    <border>
      <left style="thick">
        <color indexed="64"/>
      </left>
      <right style="thin">
        <color indexed="64"/>
      </right>
      <top style="thin">
        <color indexed="64"/>
      </top>
      <bottom style="thick">
        <color indexed="64"/>
      </bottom>
      <diagonal/>
    </border>
    <border>
      <left style="thick">
        <color indexed="64"/>
      </left>
      <right style="thin">
        <color indexed="64"/>
      </right>
      <top/>
      <bottom style="thick">
        <color indexed="64"/>
      </bottom>
      <diagonal/>
    </border>
    <border>
      <left style="thick">
        <color indexed="64"/>
      </left>
      <right style="thin">
        <color indexed="64"/>
      </right>
      <top/>
      <bottom/>
      <diagonal/>
    </border>
    <border>
      <left style="thick">
        <color indexed="64"/>
      </left>
      <right style="thin">
        <color indexed="64"/>
      </right>
      <top/>
      <bottom style="thin">
        <color indexed="64"/>
      </bottom>
      <diagonal/>
    </border>
    <border>
      <left style="thick">
        <color indexed="64"/>
      </left>
      <right style="thin">
        <color indexed="64"/>
      </right>
      <top style="thick">
        <color indexed="64"/>
      </top>
      <bottom style="thick">
        <color indexed="64"/>
      </bottom>
      <diagonal/>
    </border>
    <border>
      <left style="thick">
        <color indexed="64"/>
      </left>
      <right style="thin">
        <color indexed="64"/>
      </right>
      <top style="thin">
        <color indexed="64"/>
      </top>
      <bottom/>
      <diagonal/>
    </border>
    <border>
      <left style="thin">
        <color indexed="64"/>
      </left>
      <right style="thin">
        <color indexed="64"/>
      </right>
      <top style="thick">
        <color indexed="64"/>
      </top>
      <bottom/>
      <diagonal/>
    </border>
    <border>
      <left/>
      <right style="thin">
        <color indexed="64"/>
      </right>
      <top style="thin">
        <color indexed="64"/>
      </top>
      <bottom/>
      <diagonal/>
    </border>
    <border>
      <left/>
      <right style="thick">
        <color indexed="64"/>
      </right>
      <top style="thick">
        <color indexed="64"/>
      </top>
      <bottom style="thin">
        <color indexed="64"/>
      </bottom>
      <diagonal/>
    </border>
    <border>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style="thick">
        <color indexed="64"/>
      </left>
      <right/>
      <top style="thick">
        <color indexed="64"/>
      </top>
      <bottom style="thin">
        <color indexed="64"/>
      </bottom>
      <diagonal/>
    </border>
    <border>
      <left style="thick">
        <color indexed="64"/>
      </left>
      <right/>
      <top/>
      <bottom/>
      <diagonal/>
    </border>
    <border>
      <left/>
      <right style="thin">
        <color indexed="64"/>
      </right>
      <top style="thick">
        <color indexed="64"/>
      </top>
      <bottom/>
      <diagonal/>
    </border>
    <border>
      <left style="thick">
        <color indexed="64"/>
      </left>
      <right/>
      <top/>
      <bottom style="thick">
        <color indexed="64"/>
      </bottom>
      <diagonal/>
    </border>
    <border>
      <left style="thin">
        <color indexed="64"/>
      </left>
      <right style="thick">
        <color indexed="64"/>
      </right>
      <top style="thick">
        <color indexed="64"/>
      </top>
      <bottom style="thin">
        <color indexed="64"/>
      </bottom>
      <diagonal/>
    </border>
    <border>
      <left style="thick">
        <color indexed="64"/>
      </left>
      <right style="thin">
        <color indexed="64"/>
      </right>
      <top style="thick">
        <color indexed="64"/>
      </top>
      <bottom/>
      <diagonal/>
    </border>
    <border>
      <left style="thin">
        <color indexed="64"/>
      </left>
      <right/>
      <top/>
      <bottom/>
      <diagonal/>
    </border>
    <border>
      <left/>
      <right/>
      <top style="thin">
        <color indexed="64"/>
      </top>
      <bottom style="thick">
        <color indexed="64"/>
      </bottom>
      <diagonal/>
    </border>
    <border>
      <left/>
      <right/>
      <top style="thick">
        <color indexed="64"/>
      </top>
      <bottom/>
      <diagonal/>
    </border>
    <border>
      <left/>
      <right/>
      <top style="thin">
        <color indexed="64"/>
      </top>
      <bottom style="thin">
        <color indexed="64"/>
      </bottom>
      <diagonal/>
    </border>
    <border>
      <left style="thick">
        <color indexed="64"/>
      </left>
      <right/>
      <top style="thick">
        <color indexed="64"/>
      </top>
      <bottom/>
      <diagonal/>
    </border>
    <border>
      <left style="thin">
        <color indexed="64"/>
      </left>
      <right/>
      <top/>
      <bottom style="thick">
        <color indexed="64"/>
      </bottom>
      <diagonal/>
    </border>
    <border>
      <left/>
      <right style="thin">
        <color indexed="64"/>
      </right>
      <top style="thick">
        <color indexed="64"/>
      </top>
      <bottom style="thin">
        <color indexed="64"/>
      </bottom>
      <diagonal/>
    </border>
    <border>
      <left style="thick">
        <color indexed="64"/>
      </left>
      <right/>
      <top style="thin">
        <color indexed="64"/>
      </top>
      <bottom/>
      <diagonal/>
    </border>
    <border>
      <left style="thick">
        <color indexed="64"/>
      </left>
      <right/>
      <top/>
      <bottom style="thin">
        <color indexed="64"/>
      </bottom>
      <diagonal/>
    </border>
    <border>
      <left style="thick">
        <color indexed="64"/>
      </left>
      <right/>
      <top style="thin">
        <color indexed="64"/>
      </top>
      <bottom style="thin">
        <color indexed="64"/>
      </bottom>
      <diagonal/>
    </border>
    <border>
      <left style="thick">
        <color indexed="64"/>
      </left>
      <right style="thin">
        <color indexed="64"/>
      </right>
      <top style="thick">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theme="1"/>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610">
    <xf numFmtId="0" fontId="0" fillId="0" borderId="0" xfId="0"/>
    <xf numFmtId="3" fontId="1" fillId="0" borderId="1" xfId="0" applyNumberFormat="1" applyFont="1" applyFill="1" applyBorder="1" applyAlignment="1">
      <alignment horizontal="left" vertical="top" wrapText="1"/>
    </xf>
    <xf numFmtId="0" fontId="1" fillId="0" borderId="8" xfId="0" applyFont="1" applyFill="1" applyBorder="1" applyAlignment="1">
      <alignment vertical="top" wrapText="1"/>
    </xf>
    <xf numFmtId="0" fontId="6" fillId="0" borderId="0" xfId="0" applyFont="1"/>
    <xf numFmtId="0" fontId="11" fillId="0" borderId="0" xfId="0" applyFont="1"/>
    <xf numFmtId="0" fontId="12" fillId="0" borderId="0" xfId="0" applyFont="1"/>
    <xf numFmtId="3" fontId="7" fillId="2" borderId="18" xfId="0" applyNumberFormat="1" applyFont="1" applyFill="1" applyBorder="1" applyAlignment="1">
      <alignment horizontal="left" vertical="top" wrapText="1"/>
    </xf>
    <xf numFmtId="3" fontId="4" fillId="2" borderId="8" xfId="0" applyNumberFormat="1" applyFont="1" applyFill="1" applyBorder="1" applyAlignment="1">
      <alignment horizontal="right" vertical="top" wrapText="1"/>
    </xf>
    <xf numFmtId="0" fontId="9" fillId="0" borderId="8" xfId="0" applyFont="1" applyFill="1" applyBorder="1" applyAlignment="1">
      <alignment horizontal="left" vertical="top" wrapText="1"/>
    </xf>
    <xf numFmtId="3" fontId="9" fillId="0" borderId="8" xfId="0" applyNumberFormat="1" applyFont="1" applyFill="1" applyBorder="1" applyAlignment="1">
      <alignment horizontal="right" vertical="top" wrapText="1"/>
    </xf>
    <xf numFmtId="3" fontId="4" fillId="0" borderId="8" xfId="0" applyNumberFormat="1" applyFont="1" applyFill="1" applyBorder="1" applyAlignment="1">
      <alignment horizontal="right" vertical="top" wrapText="1"/>
    </xf>
    <xf numFmtId="0" fontId="9" fillId="2" borderId="1" xfId="0" applyFont="1" applyFill="1" applyBorder="1" applyAlignment="1">
      <alignment horizontal="left" vertical="top" wrapText="1"/>
    </xf>
    <xf numFmtId="0" fontId="9" fillId="0" borderId="18" xfId="0" applyFont="1" applyFill="1" applyBorder="1" applyAlignment="1">
      <alignment horizontal="left" vertical="top" wrapText="1"/>
    </xf>
    <xf numFmtId="0" fontId="9" fillId="0" borderId="9" xfId="0" applyFont="1" applyFill="1" applyBorder="1" applyAlignment="1">
      <alignment horizontal="left" vertical="top" wrapText="1"/>
    </xf>
    <xf numFmtId="3" fontId="9" fillId="0" borderId="9" xfId="0" applyNumberFormat="1" applyFont="1" applyFill="1" applyBorder="1" applyAlignment="1">
      <alignment horizontal="right" vertical="top" wrapText="1"/>
    </xf>
    <xf numFmtId="3" fontId="4" fillId="0" borderId="9" xfId="0" applyNumberFormat="1" applyFont="1" applyFill="1" applyBorder="1" applyAlignment="1">
      <alignment horizontal="right" vertical="top" wrapText="1"/>
    </xf>
    <xf numFmtId="0" fontId="0" fillId="0" borderId="0" xfId="0" applyFill="1"/>
    <xf numFmtId="0" fontId="7" fillId="2" borderId="18" xfId="0" applyFont="1" applyFill="1" applyBorder="1" applyAlignment="1">
      <alignment horizontal="left" vertical="top" wrapText="1"/>
    </xf>
    <xf numFmtId="0" fontId="11" fillId="0" borderId="0" xfId="0" applyFont="1" applyFill="1"/>
    <xf numFmtId="0" fontId="3" fillId="0" borderId="1" xfId="0" applyFont="1" applyFill="1" applyBorder="1" applyAlignment="1">
      <alignment horizontal="left" vertical="top" wrapText="1"/>
    </xf>
    <xf numFmtId="3" fontId="3" fillId="0" borderId="1" xfId="0" applyNumberFormat="1" applyFont="1" applyFill="1" applyBorder="1" applyAlignment="1">
      <alignment horizontal="right" vertical="top" wrapText="1"/>
    </xf>
    <xf numFmtId="3" fontId="3" fillId="0" borderId="7" xfId="0" applyNumberFormat="1" applyFont="1" applyFill="1" applyBorder="1" applyAlignment="1">
      <alignment horizontal="left" vertical="top" wrapText="1"/>
    </xf>
    <xf numFmtId="3" fontId="3" fillId="0" borderId="8" xfId="0" applyNumberFormat="1" applyFont="1" applyFill="1" applyBorder="1" applyAlignment="1">
      <alignment horizontal="right" vertical="top" wrapText="1"/>
    </xf>
    <xf numFmtId="0" fontId="3" fillId="0" borderId="12" xfId="0" applyFont="1" applyFill="1" applyBorder="1" applyAlignment="1">
      <alignment horizontal="left" vertical="top" wrapText="1"/>
    </xf>
    <xf numFmtId="3" fontId="3" fillId="0" borderId="12" xfId="0" applyNumberFormat="1" applyFont="1" applyFill="1" applyBorder="1" applyAlignment="1">
      <alignment horizontal="left" vertical="top" wrapText="1"/>
    </xf>
    <xf numFmtId="3" fontId="3" fillId="0" borderId="1" xfId="0" applyNumberFormat="1" applyFont="1" applyFill="1" applyBorder="1" applyAlignment="1">
      <alignment horizontal="left" vertical="top" wrapText="1"/>
    </xf>
    <xf numFmtId="3" fontId="3" fillId="0" borderId="19" xfId="0" applyNumberFormat="1" applyFont="1" applyFill="1" applyBorder="1" applyAlignment="1">
      <alignment horizontal="left" vertical="top" wrapText="1"/>
    </xf>
    <xf numFmtId="3" fontId="3" fillId="0" borderId="1" xfId="0" applyNumberFormat="1" applyFont="1" applyFill="1" applyBorder="1" applyAlignment="1">
      <alignment vertical="top" wrapText="1"/>
    </xf>
    <xf numFmtId="3" fontId="3" fillId="0" borderId="17" xfId="0" applyNumberFormat="1" applyFont="1" applyFill="1" applyBorder="1" applyAlignment="1">
      <alignment vertical="top" wrapText="1"/>
    </xf>
    <xf numFmtId="3" fontId="3" fillId="0" borderId="8" xfId="0" applyNumberFormat="1" applyFont="1" applyFill="1" applyBorder="1" applyAlignment="1">
      <alignment vertical="top" wrapText="1"/>
    </xf>
    <xf numFmtId="3" fontId="3" fillId="0" borderId="8" xfId="0" applyNumberFormat="1" applyFont="1" applyFill="1" applyBorder="1" applyAlignment="1">
      <alignment horizontal="left" vertical="top" wrapText="1"/>
    </xf>
    <xf numFmtId="0" fontId="3" fillId="0" borderId="12" xfId="0" applyFont="1" applyFill="1" applyBorder="1" applyAlignment="1">
      <alignment vertical="top" wrapText="1"/>
    </xf>
    <xf numFmtId="3" fontId="1" fillId="0" borderId="8" xfId="0" applyNumberFormat="1" applyFont="1" applyFill="1" applyBorder="1" applyAlignment="1">
      <alignment vertical="top" wrapText="1"/>
    </xf>
    <xf numFmtId="1" fontId="9" fillId="2" borderId="8" xfId="0" applyNumberFormat="1" applyFont="1" applyFill="1" applyBorder="1" applyAlignment="1">
      <alignment horizontal="right" vertical="top" wrapText="1"/>
    </xf>
    <xf numFmtId="1" fontId="9" fillId="0" borderId="8" xfId="0" applyNumberFormat="1" applyFont="1" applyFill="1" applyBorder="1" applyAlignment="1">
      <alignment horizontal="right" vertical="top" wrapText="1"/>
    </xf>
    <xf numFmtId="1" fontId="9" fillId="2" borderId="1" xfId="0" applyNumberFormat="1" applyFont="1" applyFill="1" applyBorder="1" applyAlignment="1">
      <alignment horizontal="right" vertical="top" wrapText="1"/>
    </xf>
    <xf numFmtId="1" fontId="9" fillId="0" borderId="9" xfId="0" applyNumberFormat="1" applyFont="1" applyFill="1" applyBorder="1" applyAlignment="1">
      <alignment horizontal="right" vertical="top" wrapText="1"/>
    </xf>
    <xf numFmtId="1" fontId="0" fillId="0" borderId="0" xfId="0" applyNumberFormat="1"/>
    <xf numFmtId="0" fontId="0" fillId="0" borderId="6" xfId="0" applyBorder="1"/>
    <xf numFmtId="0" fontId="0" fillId="2" borderId="0" xfId="0" applyFill="1"/>
    <xf numFmtId="1" fontId="9" fillId="2" borderId="9" xfId="0" applyNumberFormat="1" applyFont="1" applyFill="1" applyBorder="1" applyAlignment="1">
      <alignment horizontal="right" vertical="top" wrapText="1"/>
    </xf>
    <xf numFmtId="3" fontId="3" fillId="0" borderId="17" xfId="0" applyNumberFormat="1" applyFont="1" applyFill="1" applyBorder="1" applyAlignment="1">
      <alignment horizontal="right" vertical="top" wrapText="1"/>
    </xf>
    <xf numFmtId="0" fontId="3" fillId="0" borderId="7" xfId="0" applyFont="1" applyFill="1" applyBorder="1" applyAlignment="1">
      <alignment horizontal="left" vertical="top" wrapText="1"/>
    </xf>
    <xf numFmtId="49" fontId="4" fillId="0" borderId="39" xfId="0" applyNumberFormat="1" applyFont="1" applyFill="1" applyBorder="1" applyAlignment="1">
      <alignment horizontal="left" vertical="top" wrapText="1"/>
    </xf>
    <xf numFmtId="0" fontId="3" fillId="0" borderId="7" xfId="0" applyFont="1" applyFill="1" applyBorder="1" applyAlignment="1">
      <alignment vertical="top" wrapText="1"/>
    </xf>
    <xf numFmtId="1" fontId="1" fillId="0" borderId="8" xfId="0" applyNumberFormat="1" applyFont="1" applyFill="1" applyBorder="1" applyAlignment="1">
      <alignment horizontal="right" vertical="top" wrapText="1"/>
    </xf>
    <xf numFmtId="0" fontId="13" fillId="0" borderId="6" xfId="0" applyFont="1" applyFill="1" applyBorder="1"/>
    <xf numFmtId="0" fontId="13" fillId="3" borderId="6" xfId="0" applyFont="1" applyFill="1" applyBorder="1"/>
    <xf numFmtId="49" fontId="4" fillId="0" borderId="31" xfId="0" applyNumberFormat="1" applyFont="1" applyFill="1" applyBorder="1" applyAlignment="1">
      <alignment horizontal="left" vertical="top" wrapText="1"/>
    </xf>
    <xf numFmtId="49" fontId="4" fillId="0" borderId="2" xfId="0" applyNumberFormat="1" applyFont="1" applyFill="1" applyBorder="1" applyAlignment="1">
      <alignment horizontal="left" vertical="top" wrapText="1"/>
    </xf>
    <xf numFmtId="49" fontId="4" fillId="0" borderId="5" xfId="0" applyNumberFormat="1" applyFont="1" applyFill="1" applyBorder="1" applyAlignment="1">
      <alignment horizontal="left" vertical="top" wrapText="1"/>
    </xf>
    <xf numFmtId="3" fontId="3" fillId="0" borderId="49" xfId="0" applyNumberFormat="1" applyFont="1" applyFill="1" applyBorder="1" applyAlignment="1">
      <alignment horizontal="right" vertical="top" wrapText="1"/>
    </xf>
    <xf numFmtId="3" fontId="3" fillId="0" borderId="3" xfId="0" applyNumberFormat="1" applyFont="1" applyFill="1" applyBorder="1" applyAlignment="1">
      <alignment horizontal="right" vertical="top" wrapText="1"/>
    </xf>
    <xf numFmtId="3" fontId="3" fillId="0" borderId="24" xfId="0" applyNumberFormat="1" applyFont="1" applyFill="1" applyBorder="1" applyAlignment="1">
      <alignment horizontal="right" vertical="top" wrapText="1"/>
    </xf>
    <xf numFmtId="0" fontId="12" fillId="0" borderId="0" xfId="0" applyFont="1" applyFill="1"/>
    <xf numFmtId="0" fontId="0" fillId="0" borderId="6" xfId="0" applyFill="1" applyBorder="1"/>
    <xf numFmtId="0" fontId="6" fillId="0" borderId="0" xfId="0" applyFont="1" applyFill="1"/>
    <xf numFmtId="3" fontId="9" fillId="0" borderId="1" xfId="0" applyNumberFormat="1" applyFont="1" applyFill="1" applyBorder="1" applyAlignment="1">
      <alignment horizontal="right" vertical="top" wrapText="1"/>
    </xf>
    <xf numFmtId="0" fontId="9" fillId="0" borderId="1" xfId="0" applyFont="1" applyFill="1" applyBorder="1" applyAlignment="1">
      <alignment horizontal="left" vertical="top" wrapText="1"/>
    </xf>
    <xf numFmtId="0" fontId="9" fillId="0" borderId="1" xfId="0" applyFont="1" applyFill="1" applyBorder="1" applyAlignment="1">
      <alignment horizontal="right" vertical="top" wrapText="1"/>
    </xf>
    <xf numFmtId="1" fontId="9" fillId="0" borderId="1" xfId="0" applyNumberFormat="1" applyFont="1" applyFill="1" applyBorder="1" applyAlignment="1">
      <alignment horizontal="right" vertical="top" wrapText="1"/>
    </xf>
    <xf numFmtId="3" fontId="4" fillId="0" borderId="1" xfId="0" applyNumberFormat="1" applyFont="1" applyFill="1" applyBorder="1" applyAlignment="1">
      <alignment horizontal="right" vertical="top" wrapText="1"/>
    </xf>
    <xf numFmtId="0" fontId="9" fillId="0" borderId="9" xfId="0" applyFont="1" applyFill="1" applyBorder="1" applyAlignment="1">
      <alignment horizontal="right" vertical="top" wrapText="1"/>
    </xf>
    <xf numFmtId="0" fontId="14" fillId="0" borderId="0" xfId="0" applyFont="1"/>
    <xf numFmtId="49" fontId="14" fillId="0" borderId="0" xfId="0" applyNumberFormat="1" applyFont="1"/>
    <xf numFmtId="3" fontId="8" fillId="0" borderId="0" xfId="0" applyNumberFormat="1" applyFont="1" applyFill="1"/>
    <xf numFmtId="3" fontId="9" fillId="0" borderId="1" xfId="0" applyNumberFormat="1" applyFont="1" applyFill="1" applyBorder="1" applyAlignment="1">
      <alignment horizontal="left" vertical="top" wrapText="1"/>
    </xf>
    <xf numFmtId="0" fontId="1" fillId="0" borderId="29" xfId="0" applyFont="1" applyFill="1" applyBorder="1" applyAlignment="1">
      <alignment vertical="top" wrapText="1"/>
    </xf>
    <xf numFmtId="1" fontId="9" fillId="2" borderId="28" xfId="0" applyNumberFormat="1" applyFont="1" applyFill="1" applyBorder="1" applyAlignment="1">
      <alignment horizontal="right" vertical="top" wrapText="1"/>
    </xf>
    <xf numFmtId="1" fontId="9" fillId="0" borderId="23" xfId="0" applyNumberFormat="1" applyFont="1" applyFill="1" applyBorder="1" applyAlignment="1">
      <alignment horizontal="right" vertical="top" wrapText="1"/>
    </xf>
    <xf numFmtId="0" fontId="9" fillId="2" borderId="17" xfId="0" applyFont="1" applyFill="1" applyBorder="1" applyAlignment="1">
      <alignment horizontal="left" vertical="top" wrapText="1"/>
    </xf>
    <xf numFmtId="1" fontId="9" fillId="2" borderId="17" xfId="0" applyNumberFormat="1" applyFont="1" applyFill="1" applyBorder="1" applyAlignment="1">
      <alignment horizontal="right" vertical="top" wrapText="1"/>
    </xf>
    <xf numFmtId="0" fontId="9" fillId="2" borderId="9" xfId="0" applyFont="1" applyFill="1" applyBorder="1" applyAlignment="1">
      <alignment horizontal="left" vertical="top" wrapText="1"/>
    </xf>
    <xf numFmtId="3" fontId="4" fillId="2" borderId="9" xfId="0" applyNumberFormat="1" applyFont="1" applyFill="1" applyBorder="1" applyAlignment="1">
      <alignment horizontal="right" vertical="top" wrapText="1"/>
    </xf>
    <xf numFmtId="1" fontId="0" fillId="0" borderId="0" xfId="0" applyNumberFormat="1" applyFill="1"/>
    <xf numFmtId="0" fontId="1" fillId="0" borderId="1" xfId="0" applyFont="1" applyFill="1" applyBorder="1" applyAlignment="1">
      <alignment vertical="top" wrapText="1"/>
    </xf>
    <xf numFmtId="0" fontId="3" fillId="0" borderId="1" xfId="0" applyFont="1" applyFill="1" applyBorder="1" applyAlignment="1">
      <alignment vertical="top" wrapText="1"/>
    </xf>
    <xf numFmtId="0" fontId="9" fillId="0" borderId="28" xfId="0" applyFont="1" applyFill="1" applyBorder="1" applyAlignment="1">
      <alignment horizontal="left" vertical="top" wrapText="1"/>
    </xf>
    <xf numFmtId="3" fontId="9" fillId="0" borderId="28" xfId="0" applyNumberFormat="1" applyFont="1" applyFill="1" applyBorder="1" applyAlignment="1">
      <alignment horizontal="right" vertical="top" wrapText="1"/>
    </xf>
    <xf numFmtId="3" fontId="9" fillId="0" borderId="8" xfId="0" applyNumberFormat="1" applyFont="1" applyFill="1" applyBorder="1" applyAlignment="1">
      <alignment horizontal="left" vertical="top" wrapText="1"/>
    </xf>
    <xf numFmtId="3" fontId="7" fillId="4" borderId="18" xfId="0" applyNumberFormat="1" applyFont="1" applyFill="1" applyBorder="1" applyAlignment="1">
      <alignment horizontal="left" vertical="top" wrapText="1"/>
    </xf>
    <xf numFmtId="0" fontId="0" fillId="4" borderId="0" xfId="0" applyFill="1"/>
    <xf numFmtId="1" fontId="9" fillId="4" borderId="9" xfId="0" applyNumberFormat="1" applyFont="1" applyFill="1" applyBorder="1" applyAlignment="1">
      <alignment horizontal="right" vertical="top" wrapText="1"/>
    </xf>
    <xf numFmtId="1" fontId="9" fillId="4" borderId="8" xfId="0" applyNumberFormat="1" applyFont="1" applyFill="1" applyBorder="1" applyAlignment="1">
      <alignment horizontal="right" vertical="top" wrapText="1"/>
    </xf>
    <xf numFmtId="1" fontId="9" fillId="4" borderId="1" xfId="0" applyNumberFormat="1" applyFont="1" applyFill="1" applyBorder="1" applyAlignment="1">
      <alignment horizontal="right" vertical="top" wrapText="1"/>
    </xf>
    <xf numFmtId="0" fontId="0" fillId="3" borderId="0" xfId="0" applyFill="1"/>
    <xf numFmtId="1" fontId="0" fillId="3" borderId="0" xfId="0" applyNumberFormat="1" applyFill="1"/>
    <xf numFmtId="3" fontId="4" fillId="4" borderId="17" xfId="0" applyNumberFormat="1" applyFont="1" applyFill="1" applyBorder="1" applyAlignment="1">
      <alignment horizontal="right" vertical="top" wrapText="1"/>
    </xf>
    <xf numFmtId="3" fontId="9" fillId="2" borderId="17" xfId="0" applyNumberFormat="1" applyFont="1" applyFill="1" applyBorder="1" applyAlignment="1">
      <alignment horizontal="right" vertical="top" wrapText="1"/>
    </xf>
    <xf numFmtId="1" fontId="9" fillId="2" borderId="8" xfId="0" applyNumberFormat="1" applyFont="1" applyFill="1" applyBorder="1" applyAlignment="1">
      <alignment horizontal="left" vertical="top" wrapText="1"/>
    </xf>
    <xf numFmtId="1" fontId="9" fillId="2" borderId="17" xfId="0" applyNumberFormat="1" applyFont="1" applyFill="1" applyBorder="1" applyAlignment="1">
      <alignment horizontal="left" vertical="top" wrapText="1"/>
    </xf>
    <xf numFmtId="1" fontId="9" fillId="2" borderId="1" xfId="0" applyNumberFormat="1" applyFont="1" applyFill="1" applyBorder="1" applyAlignment="1">
      <alignment horizontal="left" vertical="top" wrapText="1"/>
    </xf>
    <xf numFmtId="164" fontId="9" fillId="2" borderId="8" xfId="0" applyNumberFormat="1" applyFont="1" applyFill="1" applyBorder="1" applyAlignment="1">
      <alignment horizontal="right" vertical="top" wrapText="1"/>
    </xf>
    <xf numFmtId="164" fontId="9" fillId="2" borderId="1" xfId="0" applyNumberFormat="1" applyFont="1" applyFill="1" applyBorder="1" applyAlignment="1">
      <alignment horizontal="right" vertical="top" wrapText="1"/>
    </xf>
    <xf numFmtId="0" fontId="0" fillId="0" borderId="0" xfId="0" applyFill="1" applyAlignment="1">
      <alignment horizontal="right"/>
    </xf>
    <xf numFmtId="3" fontId="8" fillId="0" borderId="0" xfId="0" applyNumberFormat="1" applyFont="1" applyFill="1" applyAlignment="1">
      <alignment horizontal="right"/>
    </xf>
    <xf numFmtId="0" fontId="0" fillId="2" borderId="0" xfId="0" applyFill="1" applyAlignment="1">
      <alignment horizontal="right"/>
    </xf>
    <xf numFmtId="3" fontId="4" fillId="2" borderId="38" xfId="0" applyNumberFormat="1" applyFont="1" applyFill="1" applyBorder="1" applyAlignment="1">
      <alignment horizontal="right" vertical="top" wrapText="1"/>
    </xf>
    <xf numFmtId="3" fontId="4" fillId="2" borderId="1" xfId="0" applyNumberFormat="1" applyFont="1" applyFill="1" applyBorder="1" applyAlignment="1">
      <alignment horizontal="right" vertical="top" wrapText="1"/>
    </xf>
    <xf numFmtId="0" fontId="9" fillId="4" borderId="9" xfId="0" applyFont="1" applyFill="1" applyBorder="1" applyAlignment="1">
      <alignment vertical="top" wrapText="1"/>
    </xf>
    <xf numFmtId="3" fontId="4" fillId="4" borderId="1" xfId="0" applyNumberFormat="1" applyFont="1" applyFill="1" applyBorder="1" applyAlignment="1">
      <alignment horizontal="right" vertical="top" wrapText="1"/>
    </xf>
    <xf numFmtId="0" fontId="7" fillId="4" borderId="18" xfId="0" applyFont="1" applyFill="1" applyBorder="1" applyAlignment="1">
      <alignment horizontal="left" vertical="top" wrapText="1"/>
    </xf>
    <xf numFmtId="1" fontId="7" fillId="2" borderId="18" xfId="0" applyNumberFormat="1" applyFont="1" applyFill="1" applyBorder="1" applyAlignment="1">
      <alignment horizontal="left" vertical="top" wrapText="1"/>
    </xf>
    <xf numFmtId="1" fontId="7" fillId="4" borderId="18" xfId="0" applyNumberFormat="1" applyFont="1" applyFill="1" applyBorder="1" applyAlignment="1">
      <alignment horizontal="left" vertical="top" wrapText="1"/>
    </xf>
    <xf numFmtId="0" fontId="9" fillId="0" borderId="38" xfId="0" applyFont="1" applyFill="1" applyBorder="1" applyAlignment="1">
      <alignment vertical="top" wrapText="1"/>
    </xf>
    <xf numFmtId="0" fontId="9" fillId="0" borderId="1" xfId="0" applyFont="1" applyFill="1" applyBorder="1" applyAlignment="1">
      <alignment vertical="top" wrapText="1"/>
    </xf>
    <xf numFmtId="3" fontId="9" fillId="0" borderId="11" xfId="0" applyNumberFormat="1" applyFont="1" applyFill="1" applyBorder="1" applyAlignment="1">
      <alignment horizontal="left" vertical="top" wrapText="1"/>
    </xf>
    <xf numFmtId="0" fontId="9" fillId="4" borderId="1" xfId="0" applyFont="1" applyFill="1" applyBorder="1" applyAlignment="1">
      <alignment vertical="top" wrapText="1"/>
    </xf>
    <xf numFmtId="0" fontId="20" fillId="0" borderId="31" xfId="0" applyFont="1" applyFill="1" applyBorder="1" applyAlignment="1">
      <alignment vertical="top" wrapText="1"/>
    </xf>
    <xf numFmtId="0" fontId="20" fillId="0" borderId="35" xfId="0" applyFont="1" applyFill="1" applyBorder="1" applyAlignment="1">
      <alignment vertical="top" wrapText="1"/>
    </xf>
    <xf numFmtId="0" fontId="21" fillId="0" borderId="1" xfId="0" applyFont="1" applyFill="1" applyBorder="1" applyAlignment="1">
      <alignment vertical="top" wrapText="1"/>
    </xf>
    <xf numFmtId="3" fontId="4" fillId="0" borderId="38" xfId="0" applyNumberFormat="1" applyFont="1" applyFill="1" applyBorder="1" applyAlignment="1">
      <alignment horizontal="right" vertical="top" wrapText="1"/>
    </xf>
    <xf numFmtId="0" fontId="9" fillId="4" borderId="18" xfId="0" applyFont="1" applyFill="1" applyBorder="1" applyAlignment="1">
      <alignment horizontal="left" vertical="top" wrapText="1"/>
    </xf>
    <xf numFmtId="3" fontId="4" fillId="5" borderId="1" xfId="0" applyNumberFormat="1" applyFont="1" applyFill="1" applyBorder="1" applyAlignment="1">
      <alignment horizontal="right" vertical="top" wrapText="1"/>
    </xf>
    <xf numFmtId="3" fontId="4" fillId="5" borderId="9" xfId="0" applyNumberFormat="1" applyFont="1" applyFill="1" applyBorder="1" applyAlignment="1">
      <alignment horizontal="right" vertical="top" wrapText="1"/>
    </xf>
    <xf numFmtId="3" fontId="4" fillId="5" borderId="8" xfId="0" applyNumberFormat="1" applyFont="1" applyFill="1" applyBorder="1" applyAlignment="1">
      <alignment horizontal="right" vertical="top" wrapText="1"/>
    </xf>
    <xf numFmtId="3" fontId="9" fillId="0" borderId="38" xfId="0" applyNumberFormat="1" applyFont="1" applyFill="1" applyBorder="1" applyAlignment="1">
      <alignment vertical="top" wrapText="1"/>
    </xf>
    <xf numFmtId="0" fontId="9" fillId="0" borderId="9" xfId="0" applyFont="1" applyFill="1" applyBorder="1" applyAlignment="1">
      <alignment vertical="top" wrapText="1"/>
    </xf>
    <xf numFmtId="3" fontId="9" fillId="4" borderId="38" xfId="0" applyNumberFormat="1" applyFont="1" applyFill="1" applyBorder="1" applyAlignment="1">
      <alignment vertical="top" wrapText="1"/>
    </xf>
    <xf numFmtId="0" fontId="9" fillId="0" borderId="38" xfId="0" applyFont="1" applyFill="1" applyBorder="1" applyAlignment="1">
      <alignment horizontal="left" vertical="top" wrapText="1"/>
    </xf>
    <xf numFmtId="3" fontId="9" fillId="0" borderId="4" xfId="0" applyNumberFormat="1" applyFont="1" applyFill="1" applyBorder="1" applyAlignment="1">
      <alignment vertical="top" wrapText="1"/>
    </xf>
    <xf numFmtId="0" fontId="9" fillId="4" borderId="38" xfId="0" applyFont="1" applyFill="1" applyBorder="1" applyAlignment="1">
      <alignment vertical="top" wrapText="1"/>
    </xf>
    <xf numFmtId="3" fontId="9" fillId="0" borderId="38" xfId="0" applyNumberFormat="1" applyFont="1" applyFill="1" applyBorder="1" applyAlignment="1">
      <alignment vertical="top" wrapText="1"/>
    </xf>
    <xf numFmtId="1" fontId="9" fillId="0" borderId="38" xfId="0" applyNumberFormat="1" applyFont="1" applyFill="1" applyBorder="1" applyAlignment="1">
      <alignment horizontal="right" vertical="top" wrapText="1"/>
    </xf>
    <xf numFmtId="164" fontId="9" fillId="0" borderId="38" xfId="0" applyNumberFormat="1" applyFont="1" applyFill="1" applyBorder="1" applyAlignment="1">
      <alignment horizontal="left" vertical="top" wrapText="1"/>
    </xf>
    <xf numFmtId="0" fontId="9" fillId="2" borderId="38" xfId="0" applyFont="1" applyFill="1" applyBorder="1" applyAlignment="1">
      <alignment horizontal="left" vertical="top" wrapText="1"/>
    </xf>
    <xf numFmtId="0" fontId="9" fillId="2" borderId="8" xfId="0" applyFont="1" applyFill="1" applyBorder="1" applyAlignment="1">
      <alignment horizontal="left" vertical="top" wrapText="1"/>
    </xf>
    <xf numFmtId="0" fontId="3" fillId="0" borderId="17" xfId="0" applyFont="1" applyFill="1" applyBorder="1" applyAlignment="1">
      <alignment horizontal="left" vertical="top" wrapText="1"/>
    </xf>
    <xf numFmtId="0" fontId="3" fillId="0" borderId="8" xfId="0" applyFont="1" applyFill="1" applyBorder="1" applyAlignment="1">
      <alignment horizontal="left" vertical="top" wrapText="1"/>
    </xf>
    <xf numFmtId="49" fontId="4" fillId="0" borderId="34" xfId="0" applyNumberFormat="1" applyFont="1" applyFill="1" applyBorder="1" applyAlignment="1">
      <alignment horizontal="left" vertical="top" wrapText="1"/>
    </xf>
    <xf numFmtId="0" fontId="1" fillId="0" borderId="17" xfId="0" applyFont="1" applyFill="1" applyBorder="1" applyAlignment="1">
      <alignment vertical="top" wrapText="1"/>
    </xf>
    <xf numFmtId="0" fontId="3" fillId="0" borderId="8" xfId="0" applyFont="1" applyFill="1" applyBorder="1" applyAlignment="1">
      <alignment vertical="top" wrapText="1"/>
    </xf>
    <xf numFmtId="0" fontId="0" fillId="0" borderId="12" xfId="0" applyFill="1" applyBorder="1" applyAlignment="1">
      <alignment horizontal="left" vertical="top" wrapText="1"/>
    </xf>
    <xf numFmtId="0" fontId="1" fillId="0" borderId="4" xfId="0" applyFont="1" applyFill="1" applyBorder="1" applyAlignment="1">
      <alignment vertical="top" wrapText="1"/>
    </xf>
    <xf numFmtId="0" fontId="3" fillId="0" borderId="19" xfId="0" applyFont="1" applyFill="1" applyBorder="1" applyAlignment="1">
      <alignment vertical="top" wrapText="1"/>
    </xf>
    <xf numFmtId="0" fontId="3" fillId="0" borderId="4" xfId="0" applyFont="1" applyFill="1" applyBorder="1" applyAlignment="1">
      <alignment horizontal="left" vertical="top" wrapText="1"/>
    </xf>
    <xf numFmtId="3" fontId="3" fillId="0" borderId="4" xfId="0" applyNumberFormat="1" applyFont="1" applyFill="1" applyBorder="1" applyAlignment="1">
      <alignment vertical="top" wrapText="1"/>
    </xf>
    <xf numFmtId="49" fontId="4" fillId="0" borderId="20" xfId="0" applyNumberFormat="1" applyFont="1" applyFill="1" applyBorder="1" applyAlignment="1">
      <alignment horizontal="left" vertical="top" wrapText="1"/>
    </xf>
    <xf numFmtId="0" fontId="18" fillId="0" borderId="20" xfId="0" applyFont="1" applyFill="1" applyBorder="1" applyAlignment="1">
      <alignment horizontal="left" vertical="top" wrapText="1"/>
    </xf>
    <xf numFmtId="0" fontId="17" fillId="0" borderId="33" xfId="0" applyFont="1" applyFill="1" applyBorder="1" applyAlignment="1">
      <alignment vertical="top" wrapText="1"/>
    </xf>
    <xf numFmtId="0" fontId="19" fillId="0" borderId="18" xfId="0" applyFont="1" applyFill="1" applyBorder="1" applyAlignment="1">
      <alignment vertical="top" wrapText="1"/>
    </xf>
    <xf numFmtId="3" fontId="9" fillId="0" borderId="18" xfId="0" applyNumberFormat="1" applyFont="1" applyFill="1" applyBorder="1" applyAlignment="1">
      <alignment horizontal="right" vertical="top" wrapText="1"/>
    </xf>
    <xf numFmtId="0" fontId="4" fillId="0" borderId="35" xfId="0" applyFont="1" applyFill="1" applyBorder="1" applyAlignment="1">
      <alignment vertical="top" wrapText="1"/>
    </xf>
    <xf numFmtId="0" fontId="2" fillId="0" borderId="35" xfId="0" applyFont="1" applyFill="1" applyBorder="1" applyAlignment="1">
      <alignment vertical="top" wrapText="1"/>
    </xf>
    <xf numFmtId="0" fontId="10" fillId="0" borderId="48" xfId="0" applyFont="1" applyFill="1" applyBorder="1" applyAlignment="1">
      <alignment vertical="top" wrapText="1"/>
    </xf>
    <xf numFmtId="0" fontId="7" fillId="0" borderId="38" xfId="0" applyFont="1" applyFill="1" applyBorder="1" applyAlignment="1">
      <alignment vertical="top" wrapText="1"/>
    </xf>
    <xf numFmtId="3" fontId="9" fillId="0" borderId="9" xfId="0" applyNumberFormat="1" applyFont="1" applyFill="1" applyBorder="1" applyAlignment="1">
      <alignment vertical="top" wrapText="1"/>
    </xf>
    <xf numFmtId="0" fontId="14" fillId="0" borderId="52" xfId="0" applyFont="1" applyFill="1" applyBorder="1"/>
    <xf numFmtId="3" fontId="9" fillId="0" borderId="1" xfId="0" applyNumberFormat="1" applyFont="1" applyFill="1" applyBorder="1" applyAlignment="1">
      <alignment vertical="top" wrapText="1"/>
    </xf>
    <xf numFmtId="1" fontId="9" fillId="4" borderId="17" xfId="0" applyNumberFormat="1" applyFont="1" applyFill="1" applyBorder="1" applyAlignment="1">
      <alignment horizontal="left" vertical="top" wrapText="1"/>
    </xf>
    <xf numFmtId="3" fontId="4" fillId="4" borderId="17" xfId="0" applyNumberFormat="1" applyFont="1" applyFill="1" applyBorder="1" applyAlignment="1">
      <alignment horizontal="right" vertical="top" wrapText="1"/>
    </xf>
    <xf numFmtId="3" fontId="9" fillId="0" borderId="17" xfId="0" applyNumberFormat="1" applyFont="1" applyFill="1" applyBorder="1" applyAlignment="1">
      <alignment horizontal="right" vertical="top" wrapText="1"/>
    </xf>
    <xf numFmtId="1" fontId="9" fillId="4" borderId="38" xfId="0" applyNumberFormat="1" applyFont="1" applyFill="1" applyBorder="1" applyAlignment="1">
      <alignment vertical="top" wrapText="1"/>
    </xf>
    <xf numFmtId="3" fontId="4" fillId="4" borderId="38" xfId="0" applyNumberFormat="1" applyFont="1" applyFill="1" applyBorder="1" applyAlignment="1">
      <alignment vertical="top" wrapText="1"/>
    </xf>
    <xf numFmtId="3" fontId="4" fillId="5" borderId="38" xfId="0" applyNumberFormat="1" applyFont="1" applyFill="1" applyBorder="1" applyAlignment="1">
      <alignment vertical="top" wrapText="1"/>
    </xf>
    <xf numFmtId="0" fontId="18" fillId="0" borderId="1" xfId="0" applyFont="1" applyFill="1" applyBorder="1" applyAlignment="1">
      <alignment horizontal="left" vertical="top" wrapText="1"/>
    </xf>
    <xf numFmtId="0" fontId="19" fillId="0" borderId="1" xfId="0" applyFont="1" applyFill="1" applyBorder="1" applyAlignment="1">
      <alignment vertical="top" wrapText="1"/>
    </xf>
    <xf numFmtId="0" fontId="17" fillId="0" borderId="31" xfId="0" applyFont="1" applyFill="1" applyBorder="1" applyAlignment="1">
      <alignment vertical="top" wrapText="1"/>
    </xf>
    <xf numFmtId="0" fontId="9" fillId="0" borderId="1" xfId="0" applyFont="1" applyBorder="1" applyAlignment="1">
      <alignment horizontal="left" vertical="top" wrapText="1"/>
    </xf>
    <xf numFmtId="0" fontId="9" fillId="0" borderId="18" xfId="0" applyFont="1" applyBorder="1" applyAlignment="1">
      <alignment horizontal="left" vertical="top" wrapText="1"/>
    </xf>
    <xf numFmtId="0" fontId="9" fillId="0" borderId="28" xfId="0" applyFont="1" applyBorder="1" applyAlignment="1"/>
    <xf numFmtId="1" fontId="9" fillId="0" borderId="1" xfId="0" applyNumberFormat="1" applyFont="1" applyFill="1" applyBorder="1"/>
    <xf numFmtId="0" fontId="9" fillId="0" borderId="6" xfId="0" applyFont="1" applyFill="1" applyBorder="1"/>
    <xf numFmtId="0" fontId="10" fillId="0" borderId="31" xfId="0" applyFont="1" applyFill="1" applyBorder="1" applyAlignment="1">
      <alignment vertical="top" wrapText="1"/>
    </xf>
    <xf numFmtId="0" fontId="7" fillId="0" borderId="1" xfId="0" applyFont="1" applyFill="1" applyBorder="1" applyAlignment="1">
      <alignment vertical="top" wrapText="1"/>
    </xf>
    <xf numFmtId="3" fontId="9" fillId="4" borderId="1" xfId="0" applyNumberFormat="1" applyFont="1" applyFill="1" applyBorder="1" applyAlignment="1">
      <alignment vertical="top" wrapText="1"/>
    </xf>
    <xf numFmtId="1" fontId="9" fillId="4" borderId="1" xfId="0" applyNumberFormat="1" applyFont="1" applyFill="1" applyBorder="1" applyAlignment="1">
      <alignment vertical="top" wrapText="1"/>
    </xf>
    <xf numFmtId="3" fontId="4" fillId="4" borderId="1" xfId="0" applyNumberFormat="1" applyFont="1" applyFill="1" applyBorder="1" applyAlignment="1">
      <alignment vertical="top" wrapText="1"/>
    </xf>
    <xf numFmtId="3" fontId="4" fillId="5" borderId="1" xfId="0" applyNumberFormat="1" applyFont="1" applyFill="1" applyBorder="1" applyAlignment="1">
      <alignment vertical="top" wrapText="1"/>
    </xf>
    <xf numFmtId="0" fontId="9" fillId="0" borderId="8" xfId="0" applyFont="1" applyFill="1" applyBorder="1" applyAlignment="1">
      <alignment horizontal="right" vertical="top" wrapText="1"/>
    </xf>
    <xf numFmtId="0" fontId="10" fillId="0" borderId="32" xfId="0" applyFont="1" applyFill="1" applyBorder="1" applyAlignment="1">
      <alignment vertical="top" wrapText="1"/>
    </xf>
    <xf numFmtId="0" fontId="7" fillId="0" borderId="9" xfId="0" applyFont="1" applyFill="1" applyBorder="1" applyAlignment="1">
      <alignment vertical="top" wrapText="1"/>
    </xf>
    <xf numFmtId="3" fontId="9" fillId="4" borderId="9" xfId="0" applyNumberFormat="1" applyFont="1" applyFill="1" applyBorder="1" applyAlignment="1">
      <alignment vertical="top" wrapText="1"/>
    </xf>
    <xf numFmtId="1" fontId="9" fillId="4" borderId="9" xfId="0" applyNumberFormat="1" applyFont="1" applyFill="1" applyBorder="1" applyAlignment="1">
      <alignment vertical="top" wrapText="1"/>
    </xf>
    <xf numFmtId="3" fontId="4" fillId="4" borderId="9" xfId="0" applyNumberFormat="1" applyFont="1" applyFill="1" applyBorder="1" applyAlignment="1">
      <alignment vertical="top" wrapText="1"/>
    </xf>
    <xf numFmtId="3" fontId="4" fillId="5" borderId="9" xfId="0" applyNumberFormat="1" applyFont="1" applyFill="1" applyBorder="1" applyAlignment="1">
      <alignment vertical="top" wrapText="1"/>
    </xf>
    <xf numFmtId="49" fontId="10" fillId="0" borderId="34" xfId="0" applyNumberFormat="1" applyFont="1" applyFill="1" applyBorder="1" applyAlignment="1">
      <alignment horizontal="left" vertical="top" wrapText="1"/>
    </xf>
    <xf numFmtId="3" fontId="9" fillId="0" borderId="18" xfId="0" applyNumberFormat="1" applyFont="1" applyFill="1" applyBorder="1" applyAlignment="1">
      <alignment vertical="top" wrapText="1"/>
    </xf>
    <xf numFmtId="49" fontId="1" fillId="0" borderId="28" xfId="0" applyNumberFormat="1" applyFont="1" applyFill="1" applyBorder="1" applyAlignment="1">
      <alignment horizontal="left" vertical="top" wrapText="1"/>
    </xf>
    <xf numFmtId="49" fontId="3" fillId="0" borderId="28" xfId="0" applyNumberFormat="1" applyFont="1" applyFill="1" applyBorder="1" applyAlignment="1">
      <alignment horizontal="left" vertical="top" wrapText="1"/>
    </xf>
    <xf numFmtId="3" fontId="1" fillId="0" borderId="28" xfId="0" applyNumberFormat="1" applyFont="1" applyFill="1" applyBorder="1" applyAlignment="1">
      <alignment horizontal="right" vertical="top" wrapText="1"/>
    </xf>
    <xf numFmtId="3" fontId="1" fillId="0" borderId="47" xfId="0" applyNumberFormat="1" applyFont="1" applyFill="1" applyBorder="1" applyAlignment="1">
      <alignment horizontal="left" vertical="top" wrapText="1"/>
    </xf>
    <xf numFmtId="49" fontId="1" fillId="0" borderId="55" xfId="0" applyNumberFormat="1" applyFont="1" applyFill="1" applyBorder="1" applyAlignment="1">
      <alignment vertical="top" wrapText="1"/>
    </xf>
    <xf numFmtId="0" fontId="1" fillId="0" borderId="28" xfId="0" applyFont="1" applyFill="1" applyBorder="1" applyAlignment="1">
      <alignment vertical="top" wrapText="1"/>
    </xf>
    <xf numFmtId="3" fontId="1" fillId="0" borderId="28" xfId="0" applyNumberFormat="1" applyFont="1" applyFill="1" applyBorder="1" applyAlignment="1">
      <alignment vertical="top" wrapText="1"/>
    </xf>
    <xf numFmtId="0" fontId="3" fillId="0" borderId="28" xfId="0" applyFont="1" applyFill="1" applyBorder="1" applyAlignment="1">
      <alignment horizontal="left" vertical="top" wrapText="1"/>
    </xf>
    <xf numFmtId="0" fontId="1" fillId="0" borderId="47" xfId="0" applyFont="1" applyFill="1" applyBorder="1" applyAlignment="1">
      <alignment vertical="top" wrapText="1"/>
    </xf>
    <xf numFmtId="3" fontId="1" fillId="0" borderId="1" xfId="0" applyNumberFormat="1" applyFont="1" applyFill="1" applyBorder="1" applyAlignment="1">
      <alignment vertical="top" wrapText="1"/>
    </xf>
    <xf numFmtId="3" fontId="1" fillId="0" borderId="17" xfId="0" applyNumberFormat="1" applyFont="1" applyFill="1" applyBorder="1" applyAlignment="1">
      <alignment vertical="top" wrapText="1"/>
    </xf>
    <xf numFmtId="0" fontId="1" fillId="0" borderId="1" xfId="0" applyFont="1" applyFill="1" applyBorder="1" applyAlignment="1">
      <alignment horizontal="left" vertical="top" wrapText="1"/>
    </xf>
    <xf numFmtId="3" fontId="1" fillId="0" borderId="3" xfId="0" applyNumberFormat="1" applyFont="1" applyFill="1" applyBorder="1" applyAlignment="1">
      <alignment vertical="top" wrapText="1"/>
    </xf>
    <xf numFmtId="0" fontId="0" fillId="0" borderId="1" xfId="0" applyBorder="1" applyAlignment="1">
      <alignment vertical="top" wrapText="1"/>
    </xf>
    <xf numFmtId="0" fontId="0" fillId="0" borderId="7" xfId="0" applyBorder="1" applyAlignment="1">
      <alignment vertical="top" wrapText="1"/>
    </xf>
    <xf numFmtId="0" fontId="0" fillId="0" borderId="25" xfId="0" applyFill="1" applyBorder="1"/>
    <xf numFmtId="0" fontId="0" fillId="0" borderId="25" xfId="0" applyBorder="1"/>
    <xf numFmtId="0" fontId="1" fillId="0" borderId="34" xfId="0" applyFont="1" applyFill="1" applyBorder="1" applyAlignment="1">
      <alignment vertical="top" wrapText="1"/>
    </xf>
    <xf numFmtId="0" fontId="1" fillId="0" borderId="17" xfId="0" applyFont="1" applyFill="1" applyBorder="1" applyAlignment="1">
      <alignment horizontal="left" vertical="top" wrapText="1"/>
    </xf>
    <xf numFmtId="3" fontId="1" fillId="0" borderId="49" xfId="0" applyNumberFormat="1" applyFont="1" applyFill="1" applyBorder="1" applyAlignment="1">
      <alignment vertical="top" wrapText="1"/>
    </xf>
    <xf numFmtId="0" fontId="0" fillId="0" borderId="17" xfId="0" applyBorder="1" applyAlignment="1">
      <alignment vertical="top" wrapText="1"/>
    </xf>
    <xf numFmtId="0" fontId="0" fillId="0" borderId="19" xfId="0" applyBorder="1" applyAlignment="1">
      <alignment vertical="top" wrapText="1"/>
    </xf>
    <xf numFmtId="0" fontId="0" fillId="0" borderId="0" xfId="0" applyFill="1" applyBorder="1"/>
    <xf numFmtId="0" fontId="0" fillId="0" borderId="0" xfId="0" applyBorder="1"/>
    <xf numFmtId="0" fontId="0" fillId="0" borderId="8" xfId="0" applyBorder="1" applyAlignment="1">
      <alignment vertical="top" wrapText="1"/>
    </xf>
    <xf numFmtId="0" fontId="0" fillId="0" borderId="12" xfId="0" applyBorder="1" applyAlignment="1">
      <alignment vertical="top" wrapText="1"/>
    </xf>
    <xf numFmtId="0" fontId="0" fillId="0" borderId="35" xfId="0" applyBorder="1" applyAlignment="1">
      <alignment vertical="top" wrapText="1"/>
    </xf>
    <xf numFmtId="0" fontId="1" fillId="0" borderId="35" xfId="0" applyFont="1" applyFill="1" applyBorder="1" applyAlignment="1">
      <alignment vertical="top" wrapText="1"/>
    </xf>
    <xf numFmtId="0" fontId="20" fillId="0" borderId="57" xfId="0" applyFont="1" applyFill="1" applyBorder="1" applyAlignment="1">
      <alignment vertical="top" wrapText="1"/>
    </xf>
    <xf numFmtId="3" fontId="1" fillId="0" borderId="8" xfId="0" applyNumberFormat="1" applyFont="1" applyFill="1" applyBorder="1" applyAlignment="1">
      <alignment horizontal="left" vertical="top" wrapText="1"/>
    </xf>
    <xf numFmtId="1" fontId="3" fillId="0" borderId="8" xfId="0" applyNumberFormat="1" applyFont="1" applyFill="1" applyBorder="1" applyAlignment="1">
      <alignment horizontal="left" vertical="top" wrapText="1"/>
    </xf>
    <xf numFmtId="0" fontId="14" fillId="0" borderId="2" xfId="0" applyFont="1" applyFill="1" applyBorder="1" applyAlignment="1">
      <alignment horizontal="left" vertical="top" wrapText="1"/>
    </xf>
    <xf numFmtId="0" fontId="14" fillId="0" borderId="1" xfId="0" applyFont="1" applyFill="1" applyBorder="1" applyAlignment="1">
      <alignment horizontal="left" vertical="top" wrapText="1"/>
    </xf>
    <xf numFmtId="0" fontId="14" fillId="0" borderId="7" xfId="0" applyFont="1" applyFill="1" applyBorder="1" applyAlignment="1">
      <alignment horizontal="left" vertical="top" wrapText="1"/>
    </xf>
    <xf numFmtId="1" fontId="3" fillId="0" borderId="1" xfId="0" applyNumberFormat="1" applyFont="1" applyFill="1" applyBorder="1" applyAlignment="1">
      <alignment horizontal="left" vertical="top" wrapText="1"/>
    </xf>
    <xf numFmtId="1" fontId="1" fillId="0" borderId="1" xfId="0" applyNumberFormat="1" applyFont="1" applyFill="1" applyBorder="1" applyAlignment="1">
      <alignment horizontal="right" vertical="top" wrapText="1"/>
    </xf>
    <xf numFmtId="0" fontId="0" fillId="0" borderId="7" xfId="0" applyFill="1" applyBorder="1" applyAlignment="1">
      <alignment horizontal="left" vertical="top" wrapText="1"/>
    </xf>
    <xf numFmtId="0" fontId="11" fillId="0" borderId="0" xfId="0" applyFont="1" applyFill="1" applyBorder="1"/>
    <xf numFmtId="0" fontId="13" fillId="0" borderId="0" xfId="0" applyFont="1" applyFill="1" applyBorder="1"/>
    <xf numFmtId="0" fontId="14" fillId="0" borderId="0" xfId="0" applyFont="1" applyFill="1" applyBorder="1" applyAlignment="1">
      <alignment horizontal="left" vertical="top" wrapText="1"/>
    </xf>
    <xf numFmtId="3" fontId="0" fillId="0" borderId="0" xfId="0" applyNumberFormat="1" applyFill="1" applyBorder="1"/>
    <xf numFmtId="49" fontId="4" fillId="0" borderId="35" xfId="0" applyNumberFormat="1" applyFont="1" applyFill="1" applyBorder="1" applyAlignment="1">
      <alignment horizontal="left" vertical="top" wrapText="1"/>
    </xf>
    <xf numFmtId="0" fontId="1" fillId="0" borderId="8" xfId="0" applyFont="1" applyFill="1" applyBorder="1" applyAlignment="1">
      <alignment horizontal="left" vertical="top" wrapText="1"/>
    </xf>
    <xf numFmtId="3" fontId="1" fillId="0" borderId="24" xfId="0" applyNumberFormat="1" applyFont="1" applyFill="1" applyBorder="1" applyAlignment="1">
      <alignment vertical="top" wrapText="1"/>
    </xf>
    <xf numFmtId="3" fontId="7" fillId="2" borderId="22" xfId="0" applyNumberFormat="1" applyFont="1" applyFill="1" applyBorder="1" applyAlignment="1">
      <alignment horizontal="left" vertical="top" wrapText="1"/>
    </xf>
    <xf numFmtId="3" fontId="4" fillId="2" borderId="19" xfId="0" applyNumberFormat="1" applyFont="1" applyFill="1" applyBorder="1" applyAlignment="1">
      <alignment horizontal="right" vertical="top" wrapText="1"/>
    </xf>
    <xf numFmtId="3" fontId="4" fillId="2" borderId="10" xfId="0" applyNumberFormat="1" applyFont="1" applyFill="1" applyBorder="1" applyAlignment="1">
      <alignment horizontal="right" vertical="top" wrapText="1"/>
    </xf>
    <xf numFmtId="3" fontId="4" fillId="2" borderId="7" xfId="0" applyNumberFormat="1" applyFont="1" applyFill="1" applyBorder="1" applyAlignment="1">
      <alignment horizontal="right" vertical="top" wrapText="1"/>
    </xf>
    <xf numFmtId="3" fontId="4" fillId="2" borderId="12" xfId="0" applyNumberFormat="1" applyFont="1" applyFill="1" applyBorder="1" applyAlignment="1">
      <alignment horizontal="right" vertical="top" wrapText="1"/>
    </xf>
    <xf numFmtId="1" fontId="9" fillId="0" borderId="17" xfId="0" applyNumberFormat="1" applyFont="1" applyFill="1" applyBorder="1" applyAlignment="1">
      <alignment horizontal="right" vertical="top" wrapText="1"/>
    </xf>
    <xf numFmtId="3" fontId="4" fillId="0" borderId="19" xfId="0" applyNumberFormat="1" applyFont="1" applyFill="1" applyBorder="1" applyAlignment="1">
      <alignment horizontal="right" vertical="top" wrapText="1"/>
    </xf>
    <xf numFmtId="0" fontId="14" fillId="0" borderId="9" xfId="0" applyFont="1" applyFill="1" applyBorder="1"/>
    <xf numFmtId="3" fontId="4" fillId="0" borderId="10" xfId="0" applyNumberFormat="1" applyFont="1" applyFill="1" applyBorder="1" applyAlignment="1">
      <alignment horizontal="right" vertical="top" wrapText="1"/>
    </xf>
    <xf numFmtId="0" fontId="14" fillId="0" borderId="1" xfId="0" applyFont="1" applyFill="1" applyBorder="1"/>
    <xf numFmtId="3" fontId="4" fillId="0" borderId="7" xfId="0" applyNumberFormat="1" applyFont="1" applyFill="1" applyBorder="1" applyAlignment="1">
      <alignment horizontal="right" vertical="top" wrapText="1"/>
    </xf>
    <xf numFmtId="3" fontId="4" fillId="0" borderId="12" xfId="0" applyNumberFormat="1" applyFont="1" applyFill="1" applyBorder="1" applyAlignment="1">
      <alignment horizontal="right" vertical="top" wrapText="1"/>
    </xf>
    <xf numFmtId="3" fontId="7" fillId="2" borderId="31" xfId="0" applyNumberFormat="1" applyFont="1" applyFill="1" applyBorder="1" applyAlignment="1">
      <alignment horizontal="left" vertical="top" wrapText="1"/>
    </xf>
    <xf numFmtId="3" fontId="7" fillId="5" borderId="1" xfId="0" applyNumberFormat="1" applyFont="1" applyFill="1" applyBorder="1" applyAlignment="1">
      <alignment horizontal="left" vertical="top" wrapText="1"/>
    </xf>
    <xf numFmtId="3" fontId="7" fillId="2" borderId="1" xfId="0" applyNumberFormat="1" applyFont="1" applyFill="1" applyBorder="1" applyAlignment="1">
      <alignment horizontal="left" vertical="top" wrapText="1"/>
    </xf>
    <xf numFmtId="3" fontId="7" fillId="0" borderId="1" xfId="0" applyNumberFormat="1" applyFont="1" applyFill="1" applyBorder="1" applyAlignment="1">
      <alignment horizontal="left" vertical="top" wrapText="1"/>
    </xf>
    <xf numFmtId="3" fontId="7" fillId="2" borderId="32" xfId="0" applyNumberFormat="1" applyFont="1" applyFill="1" applyBorder="1" applyAlignment="1">
      <alignment horizontal="right" vertical="top" wrapText="1"/>
    </xf>
    <xf numFmtId="3" fontId="7" fillId="5" borderId="9" xfId="0" applyNumberFormat="1" applyFont="1" applyFill="1" applyBorder="1" applyAlignment="1">
      <alignment horizontal="right" vertical="top" wrapText="1"/>
    </xf>
    <xf numFmtId="3" fontId="7" fillId="2" borderId="9" xfId="0" applyNumberFormat="1" applyFont="1" applyFill="1" applyBorder="1" applyAlignment="1">
      <alignment horizontal="right" vertical="top" wrapText="1"/>
    </xf>
    <xf numFmtId="0" fontId="7" fillId="4" borderId="22" xfId="0" applyFont="1" applyFill="1" applyBorder="1" applyAlignment="1">
      <alignment horizontal="left" vertical="top" wrapText="1"/>
    </xf>
    <xf numFmtId="49" fontId="10" fillId="0" borderId="34" xfId="0" applyNumberFormat="1" applyFont="1" applyFill="1" applyBorder="1" applyAlignment="1">
      <alignment horizontal="left" vertical="top" wrapText="1"/>
    </xf>
    <xf numFmtId="0" fontId="9" fillId="0" borderId="17" xfId="0" applyFont="1" applyFill="1" applyBorder="1" applyAlignment="1">
      <alignment horizontal="left" vertical="top" wrapText="1"/>
    </xf>
    <xf numFmtId="0" fontId="14" fillId="0" borderId="8" xfId="0" applyFont="1" applyFill="1" applyBorder="1"/>
    <xf numFmtId="0" fontId="9" fillId="4" borderId="17" xfId="0" applyFont="1" applyFill="1" applyBorder="1" applyAlignment="1">
      <alignment horizontal="left" vertical="top" wrapText="1"/>
    </xf>
    <xf numFmtId="1" fontId="9" fillId="4" borderId="17" xfId="0" applyNumberFormat="1" applyFont="1" applyFill="1" applyBorder="1" applyAlignment="1">
      <alignment horizontal="left" vertical="top" wrapText="1"/>
    </xf>
    <xf numFmtId="3" fontId="4" fillId="4" borderId="19" xfId="0" applyNumberFormat="1" applyFont="1" applyFill="1" applyBorder="1" applyAlignment="1">
      <alignment horizontal="right" vertical="top" wrapText="1"/>
    </xf>
    <xf numFmtId="3" fontId="4" fillId="4" borderId="7" xfId="0" applyNumberFormat="1" applyFont="1" applyFill="1" applyBorder="1" applyAlignment="1">
      <alignment horizontal="right" vertical="top" wrapText="1"/>
    </xf>
    <xf numFmtId="0" fontId="14" fillId="0" borderId="33" xfId="0" applyFont="1" applyFill="1" applyBorder="1" applyAlignment="1">
      <alignment horizontal="left" vertical="top" wrapText="1"/>
    </xf>
    <xf numFmtId="0" fontId="14" fillId="0" borderId="18" xfId="0" applyFont="1" applyFill="1" applyBorder="1" applyAlignment="1">
      <alignment horizontal="left" vertical="top" wrapText="1"/>
    </xf>
    <xf numFmtId="3" fontId="4" fillId="4" borderId="10" xfId="0" applyNumberFormat="1" applyFont="1" applyFill="1" applyBorder="1" applyAlignment="1">
      <alignment horizontal="right" vertical="top" wrapText="1"/>
    </xf>
    <xf numFmtId="0" fontId="23" fillId="0" borderId="31" xfId="0" applyFont="1" applyFill="1" applyBorder="1" applyAlignment="1">
      <alignment vertical="top" wrapText="1"/>
    </xf>
    <xf numFmtId="1" fontId="9" fillId="4" borderId="17" xfId="0" applyNumberFormat="1" applyFont="1" applyFill="1" applyBorder="1" applyAlignment="1">
      <alignment horizontal="right" vertical="top" wrapText="1"/>
    </xf>
    <xf numFmtId="0" fontId="10" fillId="0" borderId="59" xfId="0" applyFont="1" applyFill="1" applyBorder="1" applyAlignment="1">
      <alignment vertical="top" wrapText="1"/>
    </xf>
    <xf numFmtId="3" fontId="9" fillId="0" borderId="28" xfId="0" applyNumberFormat="1" applyFont="1" applyFill="1" applyBorder="1" applyAlignment="1">
      <alignment vertical="top" wrapText="1"/>
    </xf>
    <xf numFmtId="3" fontId="4" fillId="5" borderId="28" xfId="0" applyNumberFormat="1" applyFont="1" applyFill="1" applyBorder="1" applyAlignment="1">
      <alignment horizontal="right" vertical="top" wrapText="1"/>
    </xf>
    <xf numFmtId="0" fontId="23" fillId="0" borderId="32" xfId="0" applyFont="1" applyFill="1" applyBorder="1" applyAlignment="1">
      <alignment vertical="top" wrapText="1"/>
    </xf>
    <xf numFmtId="0" fontId="7" fillId="0" borderId="18" xfId="0" applyFont="1" applyFill="1" applyBorder="1" applyAlignment="1">
      <alignment vertical="top" wrapText="1"/>
    </xf>
    <xf numFmtId="3" fontId="7" fillId="4" borderId="31" xfId="0" applyNumberFormat="1" applyFont="1" applyFill="1" applyBorder="1" applyAlignment="1">
      <alignment horizontal="left" vertical="top" wrapText="1"/>
    </xf>
    <xf numFmtId="3" fontId="7" fillId="4" borderId="1" xfId="0" applyNumberFormat="1" applyFont="1" applyFill="1" applyBorder="1" applyAlignment="1">
      <alignment horizontal="left" vertical="top" wrapText="1"/>
    </xf>
    <xf numFmtId="3" fontId="7" fillId="4" borderId="32" xfId="0" applyNumberFormat="1" applyFont="1" applyFill="1" applyBorder="1" applyAlignment="1">
      <alignment horizontal="right" vertical="top" wrapText="1"/>
    </xf>
    <xf numFmtId="3" fontId="7" fillId="4" borderId="9" xfId="0" applyNumberFormat="1" applyFont="1" applyFill="1" applyBorder="1" applyAlignment="1">
      <alignment horizontal="right" vertical="top" wrapText="1"/>
    </xf>
    <xf numFmtId="3" fontId="7" fillId="0" borderId="0" xfId="0" applyNumberFormat="1" applyFont="1" applyFill="1" applyBorder="1" applyAlignment="1">
      <alignment horizontal="left" vertical="top" wrapText="1"/>
    </xf>
    <xf numFmtId="3" fontId="7" fillId="0" borderId="0" xfId="0" applyNumberFormat="1" applyFont="1" applyFill="1" applyBorder="1" applyAlignment="1">
      <alignment horizontal="right" vertical="top" wrapText="1"/>
    </xf>
    <xf numFmtId="0" fontId="9" fillId="2" borderId="9" xfId="0" applyFont="1" applyFill="1" applyBorder="1" applyAlignment="1">
      <alignment vertical="top" wrapText="1"/>
    </xf>
    <xf numFmtId="3" fontId="9" fillId="2" borderId="9" xfId="0" applyNumberFormat="1" applyFont="1" applyFill="1" applyBorder="1" applyAlignment="1">
      <alignment horizontal="right" vertical="top" wrapText="1"/>
    </xf>
    <xf numFmtId="1" fontId="9" fillId="2" borderId="9" xfId="0" applyNumberFormat="1" applyFont="1" applyFill="1" applyBorder="1" applyAlignment="1">
      <alignment horizontal="left" vertical="top" wrapText="1"/>
    </xf>
    <xf numFmtId="3" fontId="9" fillId="0" borderId="63" xfId="0" applyNumberFormat="1" applyFont="1" applyFill="1" applyBorder="1" applyAlignment="1">
      <alignment horizontal="right" vertical="top" wrapText="1"/>
    </xf>
    <xf numFmtId="0" fontId="9" fillId="2" borderId="17" xfId="0" applyFont="1" applyFill="1" applyBorder="1" applyAlignment="1">
      <alignment vertical="top" wrapText="1"/>
    </xf>
    <xf numFmtId="0" fontId="9" fillId="2" borderId="63" xfId="0" applyFont="1" applyFill="1" applyBorder="1" applyAlignment="1">
      <alignment horizontal="left" vertical="top" wrapText="1"/>
    </xf>
    <xf numFmtId="1" fontId="9" fillId="2" borderId="63" xfId="0" applyNumberFormat="1" applyFont="1" applyFill="1" applyBorder="1" applyAlignment="1">
      <alignment horizontal="right" vertical="top" wrapText="1"/>
    </xf>
    <xf numFmtId="1" fontId="9" fillId="2" borderId="63" xfId="0" applyNumberFormat="1" applyFont="1" applyFill="1" applyBorder="1" applyAlignment="1">
      <alignment horizontal="left" vertical="top" wrapText="1"/>
    </xf>
    <xf numFmtId="0" fontId="9" fillId="2" borderId="1" xfId="0" applyFont="1" applyFill="1" applyBorder="1" applyAlignment="1">
      <alignment vertical="top" wrapText="1"/>
    </xf>
    <xf numFmtId="3" fontId="9" fillId="2" borderId="1" xfId="0" applyNumberFormat="1" applyFont="1" applyFill="1" applyBorder="1" applyAlignment="1">
      <alignment horizontal="right" vertical="top" wrapText="1"/>
    </xf>
    <xf numFmtId="0" fontId="9" fillId="0" borderId="63" xfId="0" applyFont="1" applyFill="1" applyBorder="1" applyAlignment="1">
      <alignment horizontal="left" vertical="top" wrapText="1"/>
    </xf>
    <xf numFmtId="3" fontId="9" fillId="0" borderId="23" xfId="0" applyNumberFormat="1" applyFont="1" applyFill="1" applyBorder="1" applyAlignment="1">
      <alignment horizontal="right" vertical="top" wrapText="1"/>
    </xf>
    <xf numFmtId="1" fontId="9" fillId="0" borderId="17" xfId="0" applyNumberFormat="1" applyFont="1" applyFill="1" applyBorder="1" applyAlignment="1">
      <alignment horizontal="left" vertical="top" wrapText="1"/>
    </xf>
    <xf numFmtId="1" fontId="9" fillId="0" borderId="1" xfId="0" applyNumberFormat="1" applyFont="1" applyFill="1" applyBorder="1" applyAlignment="1">
      <alignment horizontal="left" vertical="top" wrapText="1"/>
    </xf>
    <xf numFmtId="1" fontId="9" fillId="0" borderId="9" xfId="0" applyNumberFormat="1" applyFont="1" applyFill="1" applyBorder="1" applyAlignment="1">
      <alignment horizontal="left" vertical="top" wrapText="1"/>
    </xf>
    <xf numFmtId="0" fontId="9" fillId="0" borderId="17" xfId="0" applyFont="1" applyFill="1" applyBorder="1" applyAlignment="1">
      <alignment vertical="top" wrapText="1"/>
    </xf>
    <xf numFmtId="1" fontId="9" fillId="0" borderId="63" xfId="0" applyNumberFormat="1" applyFont="1" applyFill="1" applyBorder="1" applyAlignment="1">
      <alignment horizontal="right" vertical="top" wrapText="1"/>
    </xf>
    <xf numFmtId="1" fontId="9" fillId="0" borderId="63" xfId="0" applyNumberFormat="1" applyFont="1" applyFill="1" applyBorder="1" applyAlignment="1">
      <alignment horizontal="left" vertical="top" wrapText="1"/>
    </xf>
    <xf numFmtId="3" fontId="9" fillId="0" borderId="20" xfId="0" applyNumberFormat="1" applyFont="1" applyFill="1" applyBorder="1" applyAlignment="1">
      <alignment horizontal="right" vertical="top" wrapText="1"/>
    </xf>
    <xf numFmtId="0" fontId="24" fillId="0" borderId="20" xfId="0" applyFont="1" applyFill="1" applyBorder="1" applyAlignment="1">
      <alignment horizontal="left" vertical="top" wrapText="1"/>
    </xf>
    <xf numFmtId="0" fontId="24" fillId="0" borderId="38" xfId="0" applyFont="1" applyFill="1" applyBorder="1" applyAlignment="1">
      <alignment vertical="top" wrapText="1"/>
    </xf>
    <xf numFmtId="3" fontId="9" fillId="6" borderId="8" xfId="0" applyNumberFormat="1" applyFont="1" applyFill="1" applyBorder="1" applyAlignment="1">
      <alignment horizontal="right" vertical="top" wrapText="1"/>
    </xf>
    <xf numFmtId="3" fontId="9" fillId="6" borderId="9" xfId="0" applyNumberFormat="1" applyFont="1" applyFill="1" applyBorder="1" applyAlignment="1">
      <alignment horizontal="right" vertical="top" wrapText="1"/>
    </xf>
    <xf numFmtId="3" fontId="9" fillId="6" borderId="28" xfId="0" applyNumberFormat="1" applyFont="1" applyFill="1" applyBorder="1" applyAlignment="1">
      <alignment horizontal="right" vertical="top" wrapText="1"/>
    </xf>
    <xf numFmtId="3" fontId="9" fillId="6" borderId="17" xfId="0" applyNumberFormat="1" applyFont="1" applyFill="1" applyBorder="1" applyAlignment="1">
      <alignment horizontal="right" vertical="top" wrapText="1"/>
    </xf>
    <xf numFmtId="3" fontId="9" fillId="6" borderId="1" xfId="0" applyNumberFormat="1" applyFont="1" applyFill="1" applyBorder="1" applyAlignment="1">
      <alignment horizontal="right" vertical="top" wrapText="1"/>
    </xf>
    <xf numFmtId="3" fontId="9" fillId="6" borderId="49" xfId="0" applyNumberFormat="1" applyFont="1" applyFill="1" applyBorder="1" applyAlignment="1">
      <alignment horizontal="right" vertical="top" wrapText="1"/>
    </xf>
    <xf numFmtId="0" fontId="7" fillId="6" borderId="64" xfId="0" applyFont="1" applyFill="1" applyBorder="1" applyAlignment="1">
      <alignment horizontal="left" vertical="top" wrapText="1"/>
    </xf>
    <xf numFmtId="1" fontId="9" fillId="6" borderId="17" xfId="0" applyNumberFormat="1" applyFont="1" applyFill="1" applyBorder="1" applyAlignment="1">
      <alignment horizontal="right" vertical="top" wrapText="1"/>
    </xf>
    <xf numFmtId="1" fontId="9" fillId="6" borderId="1" xfId="0" applyNumberFormat="1" applyFont="1" applyFill="1" applyBorder="1" applyAlignment="1">
      <alignment horizontal="right" vertical="top" wrapText="1"/>
    </xf>
    <xf numFmtId="1" fontId="9" fillId="6" borderId="9" xfId="0" applyNumberFormat="1" applyFont="1" applyFill="1" applyBorder="1" applyAlignment="1">
      <alignment horizontal="right" vertical="top" wrapText="1"/>
    </xf>
    <xf numFmtId="1" fontId="9" fillId="6" borderId="63" xfId="0" applyNumberFormat="1" applyFont="1" applyFill="1" applyBorder="1" applyAlignment="1">
      <alignment horizontal="right" vertical="top" wrapText="1"/>
    </xf>
    <xf numFmtId="1" fontId="9" fillId="6" borderId="8" xfId="0" applyNumberFormat="1" applyFont="1" applyFill="1" applyBorder="1" applyAlignment="1">
      <alignment horizontal="right" vertical="top" wrapText="1"/>
    </xf>
    <xf numFmtId="1" fontId="9" fillId="6" borderId="23" xfId="0" applyNumberFormat="1" applyFont="1" applyFill="1" applyBorder="1" applyAlignment="1">
      <alignment horizontal="right" vertical="top" wrapText="1"/>
    </xf>
    <xf numFmtId="0" fontId="10" fillId="0" borderId="33" xfId="0" applyFont="1" applyFill="1" applyBorder="1" applyAlignment="1">
      <alignment vertical="top" wrapText="1"/>
    </xf>
    <xf numFmtId="3" fontId="9" fillId="6" borderId="18" xfId="0" applyNumberFormat="1" applyFont="1" applyFill="1" applyBorder="1" applyAlignment="1">
      <alignment vertical="top" wrapText="1"/>
    </xf>
    <xf numFmtId="0" fontId="9" fillId="4" borderId="18" xfId="0" applyFont="1" applyFill="1" applyBorder="1" applyAlignment="1">
      <alignment vertical="top" wrapText="1"/>
    </xf>
    <xf numFmtId="3" fontId="9" fillId="4" borderId="18" xfId="0" applyNumberFormat="1" applyFont="1" applyFill="1" applyBorder="1" applyAlignment="1">
      <alignment vertical="top" wrapText="1"/>
    </xf>
    <xf numFmtId="164" fontId="9" fillId="6" borderId="18" xfId="0" applyNumberFormat="1" applyFont="1" applyFill="1" applyBorder="1" applyAlignment="1">
      <alignment horizontal="right" vertical="top" wrapText="1"/>
    </xf>
    <xf numFmtId="1" fontId="9" fillId="6" borderId="18" xfId="0" applyNumberFormat="1" applyFont="1" applyFill="1" applyBorder="1" applyAlignment="1">
      <alignment horizontal="right" vertical="top" wrapText="1"/>
    </xf>
    <xf numFmtId="1" fontId="9" fillId="4" borderId="18" xfId="0" applyNumberFormat="1" applyFont="1" applyFill="1" applyBorder="1" applyAlignment="1">
      <alignment horizontal="right" vertical="top" wrapText="1"/>
    </xf>
    <xf numFmtId="1" fontId="9" fillId="4" borderId="18" xfId="0" applyNumberFormat="1" applyFont="1" applyFill="1" applyBorder="1" applyAlignment="1">
      <alignment horizontal="left" vertical="top" wrapText="1"/>
    </xf>
    <xf numFmtId="3" fontId="4" fillId="4" borderId="22" xfId="0" applyNumberFormat="1" applyFont="1" applyFill="1" applyBorder="1" applyAlignment="1">
      <alignment horizontal="right" vertical="top" wrapText="1"/>
    </xf>
    <xf numFmtId="3" fontId="9" fillId="6" borderId="28" xfId="0" applyNumberFormat="1" applyFont="1" applyFill="1" applyBorder="1" applyAlignment="1">
      <alignment vertical="top" wrapText="1"/>
    </xf>
    <xf numFmtId="0" fontId="9" fillId="4" borderId="28" xfId="0" applyFont="1" applyFill="1" applyBorder="1" applyAlignment="1">
      <alignment horizontal="left" vertical="top" wrapText="1"/>
    </xf>
    <xf numFmtId="0" fontId="9" fillId="4" borderId="28" xfId="0" applyFont="1" applyFill="1" applyBorder="1" applyAlignment="1">
      <alignment vertical="top" wrapText="1"/>
    </xf>
    <xf numFmtId="3" fontId="9" fillId="4" borderId="28" xfId="0" applyNumberFormat="1" applyFont="1" applyFill="1" applyBorder="1" applyAlignment="1">
      <alignment vertical="top" wrapText="1"/>
    </xf>
    <xf numFmtId="164" fontId="9" fillId="6" borderId="28" xfId="0" applyNumberFormat="1" applyFont="1" applyFill="1" applyBorder="1" applyAlignment="1">
      <alignment horizontal="right" vertical="top" wrapText="1"/>
    </xf>
    <xf numFmtId="1" fontId="9" fillId="6" borderId="28" xfId="0" applyNumberFormat="1" applyFont="1" applyFill="1" applyBorder="1" applyAlignment="1">
      <alignment horizontal="right" vertical="top" wrapText="1"/>
    </xf>
    <xf numFmtId="1" fontId="9" fillId="4" borderId="28" xfId="0" applyNumberFormat="1" applyFont="1" applyFill="1" applyBorder="1" applyAlignment="1">
      <alignment horizontal="right" vertical="top" wrapText="1"/>
    </xf>
    <xf numFmtId="1" fontId="9" fillId="4" borderId="28" xfId="0" applyNumberFormat="1" applyFont="1" applyFill="1" applyBorder="1" applyAlignment="1">
      <alignment horizontal="left" vertical="top" wrapText="1"/>
    </xf>
    <xf numFmtId="3" fontId="4" fillId="4" borderId="47" xfId="0" applyNumberFormat="1" applyFont="1" applyFill="1" applyBorder="1" applyAlignment="1">
      <alignment horizontal="right" vertical="top" wrapText="1"/>
    </xf>
    <xf numFmtId="0" fontId="14" fillId="0" borderId="31" xfId="0" applyFont="1" applyFill="1" applyBorder="1" applyAlignment="1">
      <alignment horizontal="left" vertical="top" wrapText="1"/>
    </xf>
    <xf numFmtId="0" fontId="9" fillId="4" borderId="1" xfId="0" applyFont="1" applyFill="1" applyBorder="1" applyAlignment="1">
      <alignment horizontal="left" vertical="top" wrapText="1"/>
    </xf>
    <xf numFmtId="1" fontId="9" fillId="6" borderId="54" xfId="0" applyNumberFormat="1" applyFont="1" applyFill="1" applyBorder="1" applyAlignment="1">
      <alignment horizontal="right" vertical="top" wrapText="1"/>
    </xf>
    <xf numFmtId="0" fontId="14" fillId="0" borderId="0" xfId="0" applyFont="1" applyFill="1"/>
    <xf numFmtId="0" fontId="25" fillId="0" borderId="0" xfId="0" applyFont="1" applyFill="1"/>
    <xf numFmtId="0" fontId="8" fillId="0" borderId="0" xfId="0" applyFont="1" applyFill="1"/>
    <xf numFmtId="0" fontId="9" fillId="0" borderId="0" xfId="0" applyFont="1" applyFill="1"/>
    <xf numFmtId="0" fontId="14" fillId="0" borderId="0" xfId="0" applyFont="1" applyFill="1" applyAlignment="1">
      <alignment horizontal="right"/>
    </xf>
    <xf numFmtId="0" fontId="14" fillId="0" borderId="6" xfId="0" applyFont="1" applyFill="1" applyBorder="1"/>
    <xf numFmtId="0" fontId="14" fillId="0" borderId="0" xfId="0" applyFont="1" applyFill="1" applyBorder="1" applyAlignment="1"/>
    <xf numFmtId="0" fontId="14" fillId="0" borderId="0" xfId="0" applyFont="1" applyFill="1" applyBorder="1"/>
    <xf numFmtId="1" fontId="9" fillId="6" borderId="38" xfId="0" applyNumberFormat="1" applyFont="1" applyFill="1" applyBorder="1" applyAlignment="1">
      <alignment horizontal="left" vertical="top" wrapText="1"/>
    </xf>
    <xf numFmtId="0" fontId="9" fillId="6" borderId="1" xfId="0" applyFont="1" applyFill="1" applyBorder="1" applyAlignment="1">
      <alignment horizontal="left" vertical="top" wrapText="1"/>
    </xf>
    <xf numFmtId="0" fontId="9" fillId="6" borderId="18" xfId="0" applyFont="1" applyFill="1" applyBorder="1" applyAlignment="1">
      <alignment horizontal="left" vertical="top" wrapText="1"/>
    </xf>
    <xf numFmtId="3" fontId="9" fillId="6" borderId="18" xfId="0" applyNumberFormat="1" applyFont="1" applyFill="1" applyBorder="1" applyAlignment="1">
      <alignment horizontal="right" vertical="top" wrapText="1"/>
    </xf>
    <xf numFmtId="3" fontId="9" fillId="6" borderId="38" xfId="0" applyNumberFormat="1" applyFont="1" applyFill="1" applyBorder="1" applyAlignment="1">
      <alignment vertical="top" wrapText="1"/>
    </xf>
    <xf numFmtId="3" fontId="9" fillId="6" borderId="1" xfId="0" applyNumberFormat="1" applyFont="1" applyFill="1" applyBorder="1" applyAlignment="1">
      <alignment vertical="top" wrapText="1"/>
    </xf>
    <xf numFmtId="3" fontId="9" fillId="6" borderId="9" xfId="0" applyNumberFormat="1" applyFont="1" applyFill="1" applyBorder="1" applyAlignment="1">
      <alignment vertical="top" wrapText="1"/>
    </xf>
    <xf numFmtId="0" fontId="20" fillId="0" borderId="5" xfId="0" applyFont="1" applyFill="1" applyBorder="1" applyAlignment="1">
      <alignment vertical="top" wrapText="1"/>
    </xf>
    <xf numFmtId="0" fontId="20" fillId="0" borderId="11" xfId="0" applyFont="1" applyFill="1" applyBorder="1" applyAlignment="1">
      <alignment vertical="top" wrapText="1"/>
    </xf>
    <xf numFmtId="1" fontId="9" fillId="6" borderId="38" xfId="0" applyNumberFormat="1" applyFont="1" applyFill="1" applyBorder="1" applyAlignment="1">
      <alignment vertical="top" wrapText="1"/>
    </xf>
    <xf numFmtId="1" fontId="9" fillId="6" borderId="1" xfId="0" applyNumberFormat="1" applyFont="1" applyFill="1" applyBorder="1" applyAlignment="1">
      <alignment vertical="top" wrapText="1"/>
    </xf>
    <xf numFmtId="1" fontId="9" fillId="6" borderId="9" xfId="0" applyNumberFormat="1" applyFont="1" applyFill="1" applyBorder="1" applyAlignment="1">
      <alignment vertical="top" wrapText="1"/>
    </xf>
    <xf numFmtId="164" fontId="9" fillId="6" borderId="38" xfId="0" applyNumberFormat="1" applyFont="1" applyFill="1" applyBorder="1" applyAlignment="1">
      <alignment vertical="top" wrapText="1"/>
    </xf>
    <xf numFmtId="164" fontId="9" fillId="6" borderId="1" xfId="0" applyNumberFormat="1" applyFont="1" applyFill="1" applyBorder="1" applyAlignment="1">
      <alignment vertical="top" wrapText="1"/>
    </xf>
    <xf numFmtId="164" fontId="9" fillId="6" borderId="9" xfId="0" applyNumberFormat="1" applyFont="1" applyFill="1" applyBorder="1" applyAlignment="1">
      <alignment vertical="top" wrapText="1"/>
    </xf>
    <xf numFmtId="49" fontId="24" fillId="0" borderId="0" xfId="0" applyNumberFormat="1" applyFont="1" applyAlignment="1">
      <alignment horizontal="left" vertical="top" wrapText="1"/>
    </xf>
    <xf numFmtId="49" fontId="0" fillId="0" borderId="0" xfId="0" applyNumberFormat="1" applyAlignment="1">
      <alignment wrapText="1"/>
    </xf>
    <xf numFmtId="49" fontId="26" fillId="0" borderId="0" xfId="0" applyNumberFormat="1" applyFont="1" applyAlignment="1">
      <alignment horizontal="left" vertical="top" wrapText="1"/>
    </xf>
    <xf numFmtId="49" fontId="27" fillId="0" borderId="0" xfId="0" applyNumberFormat="1" applyFont="1" applyAlignment="1">
      <alignment wrapText="1"/>
    </xf>
    <xf numFmtId="49" fontId="28" fillId="0" borderId="0" xfId="0" applyNumberFormat="1" applyFont="1" applyAlignment="1">
      <alignment horizontal="justify" vertical="center" wrapText="1"/>
    </xf>
    <xf numFmtId="49" fontId="28" fillId="0" borderId="0" xfId="0" applyNumberFormat="1" applyFont="1" applyAlignment="1">
      <alignment horizontal="left" vertical="top" wrapText="1"/>
    </xf>
    <xf numFmtId="49" fontId="28" fillId="2" borderId="0" xfId="0" applyNumberFormat="1" applyFont="1" applyFill="1" applyAlignment="1">
      <alignment horizontal="left" vertical="top" wrapText="1"/>
    </xf>
    <xf numFmtId="49" fontId="28" fillId="4" borderId="0" xfId="0" applyNumberFormat="1" applyFont="1" applyFill="1" applyAlignment="1">
      <alignment horizontal="left" vertical="top" wrapText="1"/>
    </xf>
    <xf numFmtId="49" fontId="28" fillId="6" borderId="0" xfId="0" applyNumberFormat="1" applyFont="1" applyFill="1" applyAlignment="1">
      <alignment horizontal="left" vertical="top" wrapText="1"/>
    </xf>
    <xf numFmtId="0" fontId="7" fillId="0" borderId="64" xfId="0" applyFont="1" applyFill="1" applyBorder="1" applyAlignment="1">
      <alignment horizontal="left" vertical="top" wrapText="1"/>
    </xf>
    <xf numFmtId="0" fontId="9" fillId="0" borderId="28" xfId="0" applyFont="1" applyFill="1" applyBorder="1" applyAlignment="1"/>
    <xf numFmtId="3" fontId="9" fillId="0" borderId="18" xfId="0" applyNumberFormat="1" applyFont="1" applyFill="1" applyBorder="1" applyAlignment="1">
      <alignment horizontal="left" vertical="top" wrapText="1"/>
    </xf>
    <xf numFmtId="1" fontId="9" fillId="0" borderId="18" xfId="0" applyNumberFormat="1" applyFont="1" applyFill="1" applyBorder="1" applyAlignment="1">
      <alignment horizontal="right" vertical="top" wrapText="1"/>
    </xf>
    <xf numFmtId="49" fontId="28" fillId="0" borderId="0" xfId="0" applyNumberFormat="1" applyFont="1" applyFill="1" applyAlignment="1">
      <alignment horizontal="left" vertical="top" wrapText="1"/>
    </xf>
    <xf numFmtId="3" fontId="9" fillId="0" borderId="49" xfId="0" applyNumberFormat="1" applyFont="1" applyFill="1" applyBorder="1" applyAlignment="1">
      <alignment horizontal="right" vertical="top" wrapText="1"/>
    </xf>
    <xf numFmtId="0" fontId="10" fillId="0" borderId="34" xfId="0" applyFont="1" applyFill="1" applyBorder="1" applyAlignment="1">
      <alignment vertical="top" wrapText="1"/>
    </xf>
    <xf numFmtId="3" fontId="9" fillId="0" borderId="17" xfId="0" applyNumberFormat="1" applyFont="1" applyFill="1" applyBorder="1" applyAlignment="1">
      <alignment vertical="top" wrapText="1"/>
    </xf>
    <xf numFmtId="164" fontId="9" fillId="6" borderId="1" xfId="0" applyNumberFormat="1" applyFont="1" applyFill="1" applyBorder="1" applyAlignment="1">
      <alignment horizontal="right" vertical="top" wrapText="1"/>
    </xf>
    <xf numFmtId="1" fontId="9" fillId="4" borderId="1" xfId="0" applyNumberFormat="1" applyFont="1" applyFill="1" applyBorder="1" applyAlignment="1">
      <alignment horizontal="left" vertical="top" wrapText="1"/>
    </xf>
    <xf numFmtId="0" fontId="14" fillId="4" borderId="1" xfId="0" applyFont="1" applyFill="1" applyBorder="1" applyAlignment="1">
      <alignment horizontal="left" vertical="top" wrapText="1"/>
    </xf>
    <xf numFmtId="0" fontId="14" fillId="4" borderId="18" xfId="0" applyFont="1" applyFill="1" applyBorder="1" applyAlignment="1">
      <alignment horizontal="left" vertical="top" wrapText="1"/>
    </xf>
    <xf numFmtId="0" fontId="23" fillId="0" borderId="37" xfId="0" applyFont="1" applyFill="1" applyBorder="1" applyAlignment="1">
      <alignment vertical="top" wrapText="1"/>
    </xf>
    <xf numFmtId="0" fontId="7" fillId="0" borderId="17" xfId="0" applyFont="1" applyFill="1" applyBorder="1" applyAlignment="1">
      <alignment vertical="top" wrapText="1"/>
    </xf>
    <xf numFmtId="0" fontId="9" fillId="0" borderId="4" xfId="0" applyFont="1" applyFill="1" applyBorder="1" applyAlignment="1">
      <alignment horizontal="left" vertical="top" wrapText="1"/>
    </xf>
    <xf numFmtId="3" fontId="9" fillId="0" borderId="4" xfId="0" applyNumberFormat="1" applyFont="1" applyFill="1" applyBorder="1" applyAlignment="1">
      <alignment horizontal="right" vertical="top" wrapText="1"/>
    </xf>
    <xf numFmtId="3" fontId="4" fillId="5" borderId="4" xfId="0" applyNumberFormat="1" applyFont="1" applyFill="1" applyBorder="1" applyAlignment="1">
      <alignment horizontal="right" vertical="top" wrapText="1"/>
    </xf>
    <xf numFmtId="0" fontId="23" fillId="0" borderId="34" xfId="0" applyFont="1" applyFill="1" applyBorder="1" applyAlignment="1">
      <alignment vertical="top" wrapText="1"/>
    </xf>
    <xf numFmtId="3" fontId="4" fillId="5" borderId="17" xfId="0" applyNumberFormat="1" applyFont="1" applyFill="1" applyBorder="1" applyAlignment="1">
      <alignment horizontal="right" vertical="top" wrapText="1"/>
    </xf>
    <xf numFmtId="1" fontId="9" fillId="0" borderId="4" xfId="0" applyNumberFormat="1" applyFont="1" applyFill="1" applyBorder="1" applyAlignment="1">
      <alignment horizontal="right" vertical="top" wrapText="1"/>
    </xf>
    <xf numFmtId="0" fontId="4" fillId="0" borderId="37" xfId="0" applyFont="1" applyFill="1" applyBorder="1" applyAlignment="1">
      <alignment vertical="top" wrapText="1"/>
    </xf>
    <xf numFmtId="0" fontId="4" fillId="0" borderId="31" xfId="0" applyFont="1" applyFill="1" applyBorder="1" applyAlignment="1">
      <alignment vertical="top" wrapText="1"/>
    </xf>
    <xf numFmtId="0" fontId="4" fillId="0" borderId="34" xfId="0" applyFont="1" applyFill="1" applyBorder="1" applyAlignment="1">
      <alignment vertical="top" wrapText="1"/>
    </xf>
    <xf numFmtId="0" fontId="4" fillId="0" borderId="56" xfId="0" applyFont="1" applyFill="1" applyBorder="1" applyAlignment="1">
      <alignment vertical="top" wrapText="1"/>
    </xf>
    <xf numFmtId="0" fontId="4" fillId="0" borderId="44" xfId="0" applyFont="1" applyFill="1" applyBorder="1" applyAlignment="1">
      <alignment vertical="top" wrapText="1"/>
    </xf>
    <xf numFmtId="0" fontId="7" fillId="0" borderId="48" xfId="0" applyFont="1" applyFill="1" applyBorder="1" applyAlignment="1">
      <alignment horizontal="left" vertical="top" wrapText="1"/>
    </xf>
    <xf numFmtId="0" fontId="7" fillId="0" borderId="48" xfId="0" applyFont="1" applyFill="1" applyBorder="1" applyAlignment="1">
      <alignment vertical="top" wrapText="1"/>
    </xf>
    <xf numFmtId="0" fontId="7" fillId="0" borderId="34" xfId="0" applyFont="1" applyFill="1" applyBorder="1" applyAlignment="1">
      <alignment vertical="top" wrapText="1"/>
    </xf>
    <xf numFmtId="0" fontId="7" fillId="0" borderId="38" xfId="0" applyFont="1" applyFill="1" applyBorder="1" applyAlignment="1">
      <alignment horizontal="left" vertical="top" wrapText="1"/>
    </xf>
    <xf numFmtId="0" fontId="7" fillId="0" borderId="28" xfId="0" applyFont="1" applyFill="1" applyBorder="1" applyAlignment="1">
      <alignment horizontal="left" vertical="top" wrapText="1"/>
    </xf>
    <xf numFmtId="0" fontId="7" fillId="7" borderId="18" xfId="0" applyFont="1" applyFill="1" applyBorder="1" applyAlignment="1">
      <alignment horizontal="left" vertical="top" wrapText="1"/>
    </xf>
    <xf numFmtId="3" fontId="7" fillId="7" borderId="18" xfId="0" applyNumberFormat="1" applyFont="1" applyFill="1" applyBorder="1" applyAlignment="1">
      <alignment horizontal="left" vertical="top" wrapText="1"/>
    </xf>
    <xf numFmtId="1" fontId="7" fillId="7" borderId="18" xfId="0" applyNumberFormat="1" applyFont="1" applyFill="1" applyBorder="1" applyAlignment="1">
      <alignment horizontal="left" vertical="top" wrapText="1"/>
    </xf>
    <xf numFmtId="3" fontId="4" fillId="7" borderId="47" xfId="0" applyNumberFormat="1" applyFont="1" applyFill="1" applyBorder="1" applyAlignment="1">
      <alignment horizontal="right" vertical="top" wrapText="1"/>
    </xf>
    <xf numFmtId="3" fontId="4" fillId="7" borderId="7" xfId="0" applyNumberFormat="1" applyFont="1" applyFill="1" applyBorder="1" applyAlignment="1">
      <alignment horizontal="right" vertical="top" wrapText="1"/>
    </xf>
    <xf numFmtId="3" fontId="4" fillId="7" borderId="22" xfId="0" applyNumberFormat="1" applyFont="1" applyFill="1" applyBorder="1" applyAlignment="1">
      <alignment horizontal="right" vertical="top" wrapText="1"/>
    </xf>
    <xf numFmtId="3" fontId="4" fillId="7" borderId="19" xfId="0" applyNumberFormat="1" applyFont="1" applyFill="1" applyBorder="1" applyAlignment="1">
      <alignment horizontal="right" vertical="top" wrapText="1"/>
    </xf>
    <xf numFmtId="3" fontId="4" fillId="7" borderId="10" xfId="0" applyNumberFormat="1" applyFont="1" applyFill="1" applyBorder="1" applyAlignment="1">
      <alignment horizontal="right" vertical="top" wrapText="1"/>
    </xf>
    <xf numFmtId="0" fontId="15" fillId="7" borderId="36" xfId="0" applyFont="1" applyFill="1" applyBorder="1" applyAlignment="1">
      <alignment vertical="top" wrapText="1"/>
    </xf>
    <xf numFmtId="0" fontId="15" fillId="7" borderId="15" xfId="0" applyFont="1" applyFill="1" applyBorder="1" applyAlignment="1">
      <alignment horizontal="left" vertical="top" wrapText="1"/>
    </xf>
    <xf numFmtId="3" fontId="15" fillId="7" borderId="13" xfId="0" applyNumberFormat="1" applyFont="1" applyFill="1" applyBorder="1" applyAlignment="1">
      <alignment horizontal="right" vertical="top" wrapText="1"/>
    </xf>
    <xf numFmtId="0" fontId="15" fillId="7" borderId="13" xfId="0" applyFont="1" applyFill="1" applyBorder="1" applyAlignment="1">
      <alignment horizontal="left" vertical="top" wrapText="1"/>
    </xf>
    <xf numFmtId="0" fontId="16" fillId="7" borderId="15" xfId="0" applyFont="1" applyFill="1" applyBorder="1" applyAlignment="1">
      <alignment horizontal="left" vertical="top" wrapText="1"/>
    </xf>
    <xf numFmtId="1" fontId="15" fillId="7" borderId="13" xfId="0" applyNumberFormat="1" applyFont="1" applyFill="1" applyBorder="1" applyAlignment="1">
      <alignment horizontal="right" vertical="top" wrapText="1"/>
    </xf>
    <xf numFmtId="1" fontId="15" fillId="7" borderId="13" xfId="0" applyNumberFormat="1" applyFont="1" applyFill="1" applyBorder="1" applyAlignment="1">
      <alignment horizontal="left" vertical="top" wrapText="1"/>
    </xf>
    <xf numFmtId="1" fontId="16" fillId="7" borderId="13" xfId="0" applyNumberFormat="1" applyFont="1" applyFill="1" applyBorder="1" applyAlignment="1">
      <alignment horizontal="left" vertical="top" wrapText="1"/>
    </xf>
    <xf numFmtId="1" fontId="15" fillId="7" borderId="21" xfId="0" applyNumberFormat="1" applyFont="1" applyFill="1" applyBorder="1" applyAlignment="1">
      <alignment horizontal="right" vertical="top" wrapText="1"/>
    </xf>
    <xf numFmtId="3" fontId="15" fillId="7" borderId="14" xfId="0" applyNumberFormat="1" applyFont="1" applyFill="1" applyBorder="1" applyAlignment="1">
      <alignment horizontal="right" vertical="top" wrapText="1"/>
    </xf>
    <xf numFmtId="0" fontId="16" fillId="7" borderId="32" xfId="0" applyFont="1" applyFill="1" applyBorder="1"/>
    <xf numFmtId="0" fontId="16" fillId="7" borderId="9" xfId="0" applyFont="1" applyFill="1" applyBorder="1"/>
    <xf numFmtId="0" fontId="16" fillId="7" borderId="9" xfId="0" applyFont="1" applyFill="1" applyBorder="1" applyAlignment="1">
      <alignment horizontal="right"/>
    </xf>
    <xf numFmtId="1" fontId="16" fillId="7" borderId="9" xfId="0" applyNumberFormat="1" applyFont="1" applyFill="1" applyBorder="1"/>
    <xf numFmtId="0" fontId="16" fillId="7" borderId="11" xfId="0" applyFont="1" applyFill="1" applyBorder="1"/>
    <xf numFmtId="1" fontId="16" fillId="7" borderId="13" xfId="0" applyNumberFormat="1" applyFont="1" applyFill="1" applyBorder="1"/>
    <xf numFmtId="3" fontId="4" fillId="7" borderId="38" xfId="0" applyNumberFormat="1" applyFont="1" applyFill="1" applyBorder="1" applyAlignment="1">
      <alignment vertical="top" wrapText="1"/>
    </xf>
    <xf numFmtId="3" fontId="9" fillId="7" borderId="27" xfId="0" applyNumberFormat="1" applyFont="1" applyFill="1" applyBorder="1" applyAlignment="1">
      <alignment vertical="top" wrapText="1"/>
    </xf>
    <xf numFmtId="3" fontId="4" fillId="7" borderId="1" xfId="0" applyNumberFormat="1" applyFont="1" applyFill="1" applyBorder="1" applyAlignment="1">
      <alignment vertical="top" wrapText="1"/>
    </xf>
    <xf numFmtId="3" fontId="9" fillId="7" borderId="7" xfId="0" applyNumberFormat="1" applyFont="1" applyFill="1" applyBorder="1" applyAlignment="1">
      <alignment vertical="top" wrapText="1"/>
    </xf>
    <xf numFmtId="3" fontId="4" fillId="7" borderId="9" xfId="0" applyNumberFormat="1" applyFont="1" applyFill="1" applyBorder="1" applyAlignment="1">
      <alignment vertical="top" wrapText="1"/>
    </xf>
    <xf numFmtId="3" fontId="9" fillId="7" borderId="10" xfId="0" applyNumberFormat="1" applyFont="1" applyFill="1" applyBorder="1" applyAlignment="1">
      <alignment vertical="top" wrapText="1"/>
    </xf>
    <xf numFmtId="3" fontId="4" fillId="7" borderId="8" xfId="0" applyNumberFormat="1" applyFont="1" applyFill="1" applyBorder="1" applyAlignment="1">
      <alignment horizontal="right" vertical="top" wrapText="1"/>
    </xf>
    <xf numFmtId="3" fontId="9" fillId="7" borderId="19" xfId="0" applyNumberFormat="1" applyFont="1" applyFill="1" applyBorder="1" applyAlignment="1">
      <alignment horizontal="left" vertical="top" wrapText="1"/>
    </xf>
    <xf numFmtId="3" fontId="4" fillId="7" borderId="1" xfId="0" applyNumberFormat="1" applyFont="1" applyFill="1" applyBorder="1" applyAlignment="1">
      <alignment horizontal="right" vertical="top" wrapText="1"/>
    </xf>
    <xf numFmtId="0" fontId="0" fillId="7" borderId="19" xfId="0" applyFill="1" applyBorder="1" applyAlignment="1">
      <alignment horizontal="left" vertical="top" wrapText="1"/>
    </xf>
    <xf numFmtId="3" fontId="4" fillId="7" borderId="9" xfId="0" applyNumberFormat="1" applyFont="1" applyFill="1" applyBorder="1" applyAlignment="1">
      <alignment horizontal="right" vertical="top" wrapText="1"/>
    </xf>
    <xf numFmtId="0" fontId="0" fillId="7" borderId="22" xfId="0" applyFill="1" applyBorder="1" applyAlignment="1">
      <alignment horizontal="left" vertical="top" wrapText="1"/>
    </xf>
    <xf numFmtId="3" fontId="15" fillId="7" borderId="41" xfId="0" applyNumberFormat="1" applyFont="1" applyFill="1" applyBorder="1" applyAlignment="1">
      <alignment horizontal="right" vertical="top" wrapText="1"/>
    </xf>
    <xf numFmtId="3" fontId="15" fillId="7" borderId="15" xfId="0" applyNumberFormat="1" applyFont="1" applyFill="1" applyBorder="1" applyAlignment="1">
      <alignment horizontal="right" vertical="top" wrapText="1"/>
    </xf>
    <xf numFmtId="0" fontId="15" fillId="7" borderId="13" xfId="0" applyFont="1" applyFill="1" applyBorder="1" applyAlignment="1">
      <alignment vertical="top" wrapText="1"/>
    </xf>
    <xf numFmtId="3" fontId="15" fillId="7" borderId="13" xfId="0" applyNumberFormat="1" applyFont="1" applyFill="1" applyBorder="1" applyAlignment="1">
      <alignment horizontal="left" vertical="top" wrapText="1"/>
    </xf>
    <xf numFmtId="1" fontId="15" fillId="7" borderId="9" xfId="0" applyNumberFormat="1" applyFont="1" applyFill="1" applyBorder="1" applyAlignment="1">
      <alignment horizontal="left" vertical="top" wrapText="1"/>
    </xf>
    <xf numFmtId="1" fontId="16" fillId="7" borderId="9" xfId="0" applyNumberFormat="1" applyFont="1" applyFill="1" applyBorder="1" applyAlignment="1">
      <alignment horizontal="left" vertical="top" wrapText="1"/>
    </xf>
    <xf numFmtId="3" fontId="15" fillId="7" borderId="9" xfId="0" applyNumberFormat="1" applyFont="1" applyFill="1" applyBorder="1" applyAlignment="1">
      <alignment horizontal="right" vertical="top" wrapText="1"/>
    </xf>
    <xf numFmtId="0" fontId="16" fillId="7" borderId="10" xfId="0" applyFont="1" applyFill="1" applyBorder="1"/>
    <xf numFmtId="3" fontId="15" fillId="7" borderId="15" xfId="0" applyNumberFormat="1" applyFont="1" applyFill="1" applyBorder="1" applyAlignment="1">
      <alignment horizontal="left" vertical="top" wrapText="1"/>
    </xf>
    <xf numFmtId="3" fontId="7" fillId="7" borderId="22" xfId="0" applyNumberFormat="1" applyFont="1" applyFill="1" applyBorder="1" applyAlignment="1">
      <alignment horizontal="left" vertical="top" wrapText="1"/>
    </xf>
    <xf numFmtId="3" fontId="7" fillId="7" borderId="1" xfId="0" applyNumberFormat="1" applyFont="1" applyFill="1" applyBorder="1" applyAlignment="1">
      <alignment horizontal="left" vertical="top" wrapText="1"/>
    </xf>
    <xf numFmtId="0" fontId="14" fillId="7" borderId="1" xfId="0" applyFont="1" applyFill="1" applyBorder="1"/>
    <xf numFmtId="0" fontId="14" fillId="7" borderId="9" xfId="0" applyFont="1" applyFill="1" applyBorder="1"/>
    <xf numFmtId="3" fontId="7" fillId="7" borderId="7" xfId="0" applyNumberFormat="1" applyFont="1" applyFill="1" applyBorder="1" applyAlignment="1">
      <alignment horizontal="left" vertical="top" wrapText="1"/>
    </xf>
    <xf numFmtId="0" fontId="7" fillId="7" borderId="7" xfId="0" applyFont="1" applyFill="1" applyBorder="1" applyAlignment="1">
      <alignment horizontal="left" vertical="top" wrapText="1"/>
    </xf>
    <xf numFmtId="3" fontId="7" fillId="7" borderId="10" xfId="0" applyNumberFormat="1" applyFont="1" applyFill="1" applyBorder="1" applyAlignment="1">
      <alignment horizontal="right" vertical="top" wrapText="1"/>
    </xf>
    <xf numFmtId="3" fontId="15" fillId="7" borderId="36" xfId="0" applyNumberFormat="1" applyFont="1" applyFill="1" applyBorder="1" applyAlignment="1">
      <alignment horizontal="left" vertical="top" wrapText="1"/>
    </xf>
    <xf numFmtId="3" fontId="9" fillId="7" borderId="47" xfId="0" applyNumberFormat="1" applyFont="1" applyFill="1" applyBorder="1" applyAlignment="1">
      <alignment horizontal="left" vertical="top" wrapText="1"/>
    </xf>
    <xf numFmtId="3" fontId="9" fillId="7" borderId="7" xfId="0" applyNumberFormat="1" applyFont="1" applyFill="1" applyBorder="1" applyAlignment="1">
      <alignment horizontal="left" vertical="top" wrapText="1"/>
    </xf>
    <xf numFmtId="3" fontId="9" fillId="7" borderId="10" xfId="0" applyNumberFormat="1" applyFont="1" applyFill="1" applyBorder="1" applyAlignment="1">
      <alignment horizontal="left" vertical="top" wrapText="1"/>
    </xf>
    <xf numFmtId="3" fontId="9" fillId="7" borderId="29" xfId="0" applyNumberFormat="1" applyFont="1" applyFill="1" applyBorder="1" applyAlignment="1">
      <alignment horizontal="left" vertical="top" wrapText="1"/>
    </xf>
    <xf numFmtId="0" fontId="14" fillId="7" borderId="3" xfId="0" applyFont="1" applyFill="1" applyBorder="1"/>
    <xf numFmtId="3" fontId="7" fillId="7" borderId="2" xfId="0" applyNumberFormat="1" applyFont="1" applyFill="1" applyBorder="1" applyAlignment="1">
      <alignment horizontal="left" vertical="top" wrapText="1"/>
    </xf>
    <xf numFmtId="3" fontId="7" fillId="7" borderId="9" xfId="0" applyNumberFormat="1" applyFont="1" applyFill="1" applyBorder="1" applyAlignment="1">
      <alignment horizontal="right" vertical="top" wrapText="1"/>
    </xf>
    <xf numFmtId="3" fontId="7" fillId="7" borderId="11" xfId="0" applyNumberFormat="1" applyFont="1" applyFill="1" applyBorder="1" applyAlignment="1">
      <alignment horizontal="right" vertical="top" wrapText="1"/>
    </xf>
    <xf numFmtId="0" fontId="5" fillId="7" borderId="33" xfId="0" applyFont="1" applyFill="1" applyBorder="1" applyAlignment="1">
      <alignment horizontal="left" vertical="top" wrapText="1"/>
    </xf>
    <xf numFmtId="0" fontId="5" fillId="7" borderId="18" xfId="0" applyFont="1" applyFill="1" applyBorder="1" applyAlignment="1">
      <alignment horizontal="left" vertical="top" wrapText="1"/>
    </xf>
    <xf numFmtId="3" fontId="5" fillId="7" borderId="13" xfId="0" applyNumberFormat="1" applyFont="1" applyFill="1" applyBorder="1" applyAlignment="1">
      <alignment horizontal="left" vertical="top" wrapText="1"/>
    </xf>
    <xf numFmtId="3" fontId="5" fillId="7" borderId="22" xfId="0" applyNumberFormat="1" applyFont="1" applyFill="1" applyBorder="1" applyAlignment="1">
      <alignment horizontal="left" vertical="top" wrapText="1"/>
    </xf>
    <xf numFmtId="49" fontId="5" fillId="7" borderId="26" xfId="0" applyNumberFormat="1" applyFont="1" applyFill="1" applyBorder="1" applyAlignment="1">
      <alignment horizontal="left" vertical="top" wrapText="1"/>
    </xf>
    <xf numFmtId="3" fontId="5" fillId="7" borderId="18" xfId="0" applyNumberFormat="1" applyFont="1" applyFill="1" applyBorder="1" applyAlignment="1">
      <alignment horizontal="left" vertical="top" wrapText="1"/>
    </xf>
    <xf numFmtId="0" fontId="1" fillId="7" borderId="33" xfId="0" applyFont="1" applyFill="1" applyBorder="1"/>
    <xf numFmtId="0" fontId="0" fillId="7" borderId="18" xfId="0" applyFill="1" applyBorder="1" applyAlignment="1"/>
    <xf numFmtId="3" fontId="1" fillId="7" borderId="18" xfId="0" applyNumberFormat="1" applyFont="1" applyFill="1" applyBorder="1" applyAlignment="1">
      <alignment horizontal="right" vertical="top" wrapText="1"/>
    </xf>
    <xf numFmtId="3" fontId="1" fillId="7" borderId="22" xfId="0" applyNumberFormat="1" applyFont="1" applyFill="1" applyBorder="1" applyAlignment="1">
      <alignment horizontal="right" vertical="top" wrapText="1"/>
    </xf>
    <xf numFmtId="49" fontId="3" fillId="7" borderId="26" xfId="0" applyNumberFormat="1" applyFont="1" applyFill="1" applyBorder="1"/>
    <xf numFmtId="0" fontId="3" fillId="7" borderId="22" xfId="0" applyFont="1" applyFill="1" applyBorder="1"/>
    <xf numFmtId="0" fontId="1" fillId="7" borderId="31" xfId="0" applyFont="1" applyFill="1" applyBorder="1" applyAlignment="1">
      <alignment vertical="top" wrapText="1"/>
    </xf>
    <xf numFmtId="0" fontId="3" fillId="7" borderId="1" xfId="0" applyFont="1" applyFill="1" applyBorder="1" applyAlignment="1">
      <alignment vertical="top" wrapText="1"/>
    </xf>
    <xf numFmtId="3" fontId="1" fillId="7" borderId="1" xfId="0" applyNumberFormat="1" applyFont="1" applyFill="1" applyBorder="1" applyAlignment="1">
      <alignment vertical="top" wrapText="1"/>
    </xf>
    <xf numFmtId="3" fontId="1" fillId="7" borderId="3" xfId="0" applyNumberFormat="1" applyFont="1" applyFill="1" applyBorder="1" applyAlignment="1">
      <alignment vertical="top" wrapText="1"/>
    </xf>
    <xf numFmtId="0" fontId="1" fillId="7" borderId="7" xfId="0" applyFont="1" applyFill="1" applyBorder="1" applyAlignment="1">
      <alignment horizontal="left" vertical="top" wrapText="1"/>
    </xf>
    <xf numFmtId="49" fontId="1" fillId="7" borderId="2" xfId="0" applyNumberFormat="1" applyFont="1" applyFill="1" applyBorder="1" applyAlignment="1">
      <alignment vertical="top" wrapText="1"/>
    </xf>
    <xf numFmtId="3" fontId="3" fillId="7" borderId="1" xfId="0" applyNumberFormat="1" applyFont="1" applyFill="1" applyBorder="1" applyAlignment="1">
      <alignment horizontal="left" vertical="top" wrapText="1"/>
    </xf>
    <xf numFmtId="3" fontId="3" fillId="7" borderId="7" xfId="0" applyNumberFormat="1" applyFont="1" applyFill="1" applyBorder="1" applyAlignment="1">
      <alignment horizontal="left" vertical="top" wrapText="1"/>
    </xf>
    <xf numFmtId="0" fontId="1" fillId="7" borderId="33" xfId="0" applyFont="1" applyFill="1" applyBorder="1" applyAlignment="1">
      <alignment vertical="top" wrapText="1"/>
    </xf>
    <xf numFmtId="3" fontId="1" fillId="7" borderId="9" xfId="0" applyNumberFormat="1" applyFont="1" applyFill="1" applyBorder="1" applyAlignment="1">
      <alignment horizontal="right" vertical="top" wrapText="1"/>
    </xf>
    <xf numFmtId="3" fontId="1" fillId="7" borderId="23" xfId="0" applyNumberFormat="1" applyFont="1" applyFill="1" applyBorder="1" applyAlignment="1">
      <alignment horizontal="right" vertical="top" wrapText="1"/>
    </xf>
    <xf numFmtId="3" fontId="1" fillId="7" borderId="10" xfId="0" applyNumberFormat="1" applyFont="1" applyFill="1" applyBorder="1" applyAlignment="1">
      <alignment horizontal="left" vertical="top" wrapText="1"/>
    </xf>
    <xf numFmtId="49" fontId="1" fillId="7" borderId="11" xfId="0" applyNumberFormat="1" applyFont="1" applyFill="1" applyBorder="1" applyAlignment="1">
      <alignment vertical="top" wrapText="1"/>
    </xf>
    <xf numFmtId="0" fontId="1" fillId="7" borderId="9" xfId="0" applyFont="1" applyFill="1" applyBorder="1" applyAlignment="1">
      <alignment vertical="top" wrapText="1"/>
    </xf>
    <xf numFmtId="3" fontId="1" fillId="7" borderId="9" xfId="0" applyNumberFormat="1" applyFont="1" applyFill="1" applyBorder="1" applyAlignment="1">
      <alignment vertical="top" wrapText="1"/>
    </xf>
    <xf numFmtId="0" fontId="3" fillId="7" borderId="9" xfId="0" applyFont="1" applyFill="1" applyBorder="1" applyAlignment="1">
      <alignment horizontal="left" vertical="top" wrapText="1"/>
    </xf>
    <xf numFmtId="0" fontId="1" fillId="7" borderId="10" xfId="0" applyFont="1" applyFill="1" applyBorder="1" applyAlignment="1">
      <alignment vertical="top" wrapText="1"/>
    </xf>
    <xf numFmtId="49" fontId="1" fillId="7" borderId="33" xfId="0" applyNumberFormat="1" applyFont="1" applyFill="1" applyBorder="1" applyAlignment="1">
      <alignment horizontal="left" vertical="top" wrapText="1"/>
    </xf>
    <xf numFmtId="49" fontId="1" fillId="7" borderId="9" xfId="0" applyNumberFormat="1" applyFont="1" applyFill="1" applyBorder="1" applyAlignment="1">
      <alignment horizontal="left" vertical="top" wrapText="1"/>
    </xf>
    <xf numFmtId="49" fontId="1" fillId="7" borderId="31" xfId="0" applyNumberFormat="1" applyFont="1" applyFill="1" applyBorder="1" applyAlignment="1">
      <alignment horizontal="left" vertical="top" wrapText="1"/>
    </xf>
    <xf numFmtId="0" fontId="0" fillId="7" borderId="1" xfId="0" applyFill="1" applyBorder="1" applyAlignment="1">
      <alignment vertical="top" wrapText="1"/>
    </xf>
    <xf numFmtId="3" fontId="1" fillId="7" borderId="1" xfId="0" applyNumberFormat="1" applyFont="1" applyFill="1" applyBorder="1" applyAlignment="1">
      <alignment horizontal="right" vertical="top" wrapText="1"/>
    </xf>
    <xf numFmtId="3" fontId="1" fillId="7" borderId="7" xfId="0" applyNumberFormat="1" applyFont="1" applyFill="1" applyBorder="1" applyAlignment="1">
      <alignment horizontal="left" vertical="top" wrapText="1"/>
    </xf>
    <xf numFmtId="0" fontId="3" fillId="7" borderId="1" xfId="0" applyFont="1" applyFill="1" applyBorder="1" applyAlignment="1">
      <alignment horizontal="left" vertical="top" wrapText="1"/>
    </xf>
    <xf numFmtId="0" fontId="1" fillId="7" borderId="7" xfId="0" applyFont="1" applyFill="1" applyBorder="1" applyAlignment="1">
      <alignment vertical="top" wrapText="1"/>
    </xf>
    <xf numFmtId="0" fontId="0" fillId="7" borderId="8" xfId="0" applyFill="1" applyBorder="1" applyAlignment="1">
      <alignment vertical="top" wrapText="1"/>
    </xf>
    <xf numFmtId="3" fontId="1" fillId="7" borderId="8" xfId="0" applyNumberFormat="1" applyFont="1" applyFill="1" applyBorder="1" applyAlignment="1">
      <alignment vertical="top" wrapText="1"/>
    </xf>
    <xf numFmtId="3" fontId="1" fillId="7" borderId="8" xfId="0" applyNumberFormat="1" applyFont="1" applyFill="1" applyBorder="1" applyAlignment="1">
      <alignment horizontal="right" vertical="top" wrapText="1"/>
    </xf>
    <xf numFmtId="3" fontId="1" fillId="7" borderId="12" xfId="0" applyNumberFormat="1" applyFont="1" applyFill="1" applyBorder="1" applyAlignment="1">
      <alignment horizontal="left" vertical="top" wrapText="1"/>
    </xf>
    <xf numFmtId="49" fontId="1" fillId="7" borderId="5" xfId="0" applyNumberFormat="1" applyFont="1" applyFill="1" applyBorder="1" applyAlignment="1">
      <alignment vertical="top" wrapText="1"/>
    </xf>
    <xf numFmtId="0" fontId="3" fillId="7" borderId="8" xfId="0" applyFont="1" applyFill="1" applyBorder="1" applyAlignment="1">
      <alignment horizontal="left" vertical="top" wrapText="1"/>
    </xf>
    <xf numFmtId="0" fontId="1" fillId="7" borderId="12" xfId="0" applyFont="1" applyFill="1" applyBorder="1" applyAlignment="1">
      <alignment vertical="top" wrapText="1"/>
    </xf>
    <xf numFmtId="0" fontId="0" fillId="7" borderId="18" xfId="0" applyFill="1" applyBorder="1" applyAlignment="1">
      <alignment vertical="top" wrapText="1"/>
    </xf>
    <xf numFmtId="3" fontId="1" fillId="7" borderId="18" xfId="0" applyNumberFormat="1" applyFont="1" applyFill="1" applyBorder="1" applyAlignment="1">
      <alignment vertical="top" wrapText="1"/>
    </xf>
    <xf numFmtId="3" fontId="1" fillId="7" borderId="22" xfId="0" applyNumberFormat="1" applyFont="1" applyFill="1" applyBorder="1" applyAlignment="1">
      <alignment horizontal="left" vertical="top" wrapText="1"/>
    </xf>
    <xf numFmtId="49" fontId="1" fillId="7" borderId="26" xfId="0" applyNumberFormat="1" applyFont="1" applyFill="1" applyBorder="1" applyAlignment="1">
      <alignment vertical="top" wrapText="1"/>
    </xf>
    <xf numFmtId="0" fontId="3" fillId="7" borderId="18" xfId="0" applyFont="1" applyFill="1" applyBorder="1" applyAlignment="1">
      <alignment horizontal="left" vertical="top" wrapText="1"/>
    </xf>
    <xf numFmtId="0" fontId="1" fillId="7" borderId="22" xfId="0" applyFont="1" applyFill="1" applyBorder="1" applyAlignment="1">
      <alignment vertical="top" wrapText="1"/>
    </xf>
    <xf numFmtId="0" fontId="4" fillId="7" borderId="58" xfId="0" applyFont="1" applyFill="1" applyBorder="1" applyAlignment="1">
      <alignment horizontal="left" vertical="top" wrapText="1"/>
    </xf>
    <xf numFmtId="0" fontId="4" fillId="7" borderId="2" xfId="0" applyFont="1" applyFill="1" applyBorder="1" applyAlignment="1">
      <alignment horizontal="left" vertical="top" wrapText="1"/>
    </xf>
    <xf numFmtId="0" fontId="3" fillId="7" borderId="7" xfId="0" applyFont="1" applyFill="1" applyBorder="1" applyAlignment="1">
      <alignment vertical="top" wrapText="1"/>
    </xf>
    <xf numFmtId="49" fontId="3" fillId="7" borderId="2" xfId="0" applyNumberFormat="1" applyFont="1" applyFill="1" applyBorder="1" applyAlignment="1">
      <alignment vertical="top" wrapText="1"/>
    </xf>
    <xf numFmtId="0" fontId="3" fillId="7" borderId="18" xfId="0" applyFont="1" applyFill="1" applyBorder="1" applyAlignment="1">
      <alignment vertical="top" wrapText="1"/>
    </xf>
    <xf numFmtId="0" fontId="3" fillId="7" borderId="10" xfId="0" applyFont="1" applyFill="1" applyBorder="1" applyAlignment="1">
      <alignment vertical="top" wrapText="1"/>
    </xf>
    <xf numFmtId="49" fontId="3" fillId="7" borderId="26" xfId="0" applyNumberFormat="1" applyFont="1" applyFill="1" applyBorder="1" applyAlignment="1">
      <alignment vertical="top" wrapText="1"/>
    </xf>
    <xf numFmtId="0" fontId="3" fillId="7" borderId="22" xfId="0" applyFont="1" applyFill="1" applyBorder="1" applyAlignment="1">
      <alignment vertical="top" wrapText="1"/>
    </xf>
    <xf numFmtId="0" fontId="1" fillId="7" borderId="58" xfId="0" applyFont="1" applyFill="1" applyBorder="1" applyAlignment="1">
      <alignment vertical="top" wrapText="1"/>
    </xf>
    <xf numFmtId="3" fontId="1" fillId="7" borderId="3" xfId="0" applyNumberFormat="1" applyFont="1" applyFill="1" applyBorder="1" applyAlignment="1">
      <alignment horizontal="right" vertical="top" wrapText="1"/>
    </xf>
    <xf numFmtId="3" fontId="1" fillId="7" borderId="7" xfId="0" applyNumberFormat="1" applyFont="1" applyFill="1" applyBorder="1" applyAlignment="1">
      <alignment horizontal="right" vertical="top" wrapText="1"/>
    </xf>
    <xf numFmtId="0" fontId="3" fillId="7" borderId="7" xfId="0" applyFont="1" applyFill="1" applyBorder="1" applyAlignment="1">
      <alignment horizontal="left" vertical="top" wrapText="1"/>
    </xf>
    <xf numFmtId="0" fontId="1" fillId="7" borderId="46" xfId="0" applyFont="1" applyFill="1" applyBorder="1" applyAlignment="1">
      <alignment vertical="top" wrapText="1"/>
    </xf>
    <xf numFmtId="3" fontId="1" fillId="7" borderId="10" xfId="0" applyNumberFormat="1" applyFont="1" applyFill="1" applyBorder="1" applyAlignment="1">
      <alignment horizontal="right" vertical="top" wrapText="1"/>
    </xf>
    <xf numFmtId="0" fontId="3" fillId="7" borderId="22" xfId="0" applyFont="1" applyFill="1" applyBorder="1" applyAlignment="1">
      <alignment horizontal="left" vertical="top" wrapText="1"/>
    </xf>
    <xf numFmtId="0" fontId="15" fillId="7" borderId="42" xfId="0" applyFont="1" applyFill="1" applyBorder="1" applyAlignment="1">
      <alignment horizontal="left" vertical="top" wrapText="1"/>
    </xf>
    <xf numFmtId="0" fontId="22" fillId="7" borderId="16" xfId="0" applyFont="1" applyFill="1" applyBorder="1" applyAlignment="1">
      <alignment horizontal="left" vertical="top" wrapText="1"/>
    </xf>
    <xf numFmtId="0" fontId="22" fillId="7" borderId="41" xfId="0" applyFont="1" applyFill="1" applyBorder="1" applyAlignment="1">
      <alignment horizontal="left" vertical="top" wrapText="1"/>
    </xf>
    <xf numFmtId="0" fontId="7" fillId="7" borderId="45" xfId="0" applyFont="1" applyFill="1" applyBorder="1" applyAlignment="1">
      <alignment horizontal="left" vertical="top" wrapText="1"/>
    </xf>
    <xf numFmtId="0" fontId="8" fillId="7" borderId="26" xfId="0" applyFont="1" applyFill="1" applyBorder="1" applyAlignment="1">
      <alignment horizontal="left" vertical="top" wrapText="1"/>
    </xf>
    <xf numFmtId="3" fontId="7" fillId="7" borderId="38" xfId="0" applyNumberFormat="1" applyFont="1" applyFill="1" applyBorder="1" applyAlignment="1">
      <alignment horizontal="left" vertical="top" wrapText="1"/>
    </xf>
    <xf numFmtId="0" fontId="8" fillId="7" borderId="18" xfId="0" applyFont="1" applyFill="1" applyBorder="1" applyAlignment="1">
      <alignment horizontal="left" vertical="top" wrapText="1"/>
    </xf>
    <xf numFmtId="0" fontId="15" fillId="7" borderId="21" xfId="0" applyFont="1" applyFill="1" applyBorder="1" applyAlignment="1">
      <alignment horizontal="left" vertical="top" wrapText="1"/>
    </xf>
    <xf numFmtId="0" fontId="16" fillId="7" borderId="16" xfId="0" applyFont="1" applyFill="1" applyBorder="1" applyAlignment="1"/>
    <xf numFmtId="0" fontId="16" fillId="7" borderId="15" xfId="0" applyFont="1" applyFill="1" applyBorder="1" applyAlignment="1"/>
    <xf numFmtId="0" fontId="7" fillId="7" borderId="38" xfId="0" applyFont="1" applyFill="1" applyBorder="1" applyAlignment="1">
      <alignment horizontal="left" vertical="top" wrapText="1"/>
    </xf>
    <xf numFmtId="0" fontId="10" fillId="7" borderId="42" xfId="0" applyFont="1" applyFill="1" applyBorder="1" applyAlignment="1">
      <alignment horizontal="left" vertical="top" wrapText="1"/>
    </xf>
    <xf numFmtId="0" fontId="14" fillId="7" borderId="16" xfId="0" applyFont="1" applyFill="1" applyBorder="1" applyAlignment="1">
      <alignment horizontal="left" vertical="top" wrapText="1"/>
    </xf>
    <xf numFmtId="0" fontId="10" fillId="7" borderId="36" xfId="0" applyFont="1" applyFill="1" applyBorder="1" applyAlignment="1">
      <alignment horizontal="left" vertical="top" wrapText="1"/>
    </xf>
    <xf numFmtId="0" fontId="14" fillId="7" borderId="13" xfId="0" applyFont="1" applyFill="1" applyBorder="1" applyAlignment="1">
      <alignment horizontal="left" vertical="top" wrapText="1"/>
    </xf>
    <xf numFmtId="0" fontId="14" fillId="7" borderId="14" xfId="0" applyFont="1" applyFill="1" applyBorder="1" applyAlignment="1">
      <alignment horizontal="left" vertical="top" wrapText="1"/>
    </xf>
    <xf numFmtId="0" fontId="7" fillId="2" borderId="21" xfId="0" applyFont="1" applyFill="1" applyBorder="1" applyAlignment="1">
      <alignment horizontal="left" vertical="top" wrapText="1"/>
    </xf>
    <xf numFmtId="0" fontId="8" fillId="0" borderId="16" xfId="0" applyFont="1" applyBorder="1" applyAlignment="1">
      <alignment horizontal="left" vertical="top" wrapText="1"/>
    </xf>
    <xf numFmtId="0" fontId="8" fillId="0" borderId="15" xfId="0" applyFont="1" applyBorder="1" applyAlignment="1">
      <alignment horizontal="left" vertical="top" wrapText="1"/>
    </xf>
    <xf numFmtId="0" fontId="7" fillId="7" borderId="21" xfId="0" applyFont="1" applyFill="1" applyBorder="1" applyAlignment="1">
      <alignment horizontal="left" vertical="top" wrapText="1"/>
    </xf>
    <xf numFmtId="0" fontId="8" fillId="7" borderId="16" xfId="0" applyFont="1" applyFill="1" applyBorder="1" applyAlignment="1">
      <alignment horizontal="left" vertical="top" wrapText="1"/>
    </xf>
    <xf numFmtId="0" fontId="8" fillId="7" borderId="15" xfId="0" applyFont="1" applyFill="1" applyBorder="1" applyAlignment="1">
      <alignment horizontal="left" vertical="top" wrapText="1"/>
    </xf>
    <xf numFmtId="0" fontId="7" fillId="7" borderId="53" xfId="0" applyFont="1" applyFill="1" applyBorder="1" applyAlignment="1">
      <alignment horizontal="left" vertical="top" wrapText="1"/>
    </xf>
    <xf numFmtId="0" fontId="8" fillId="7" borderId="46" xfId="0" applyFont="1" applyFill="1" applyBorder="1" applyAlignment="1">
      <alignment horizontal="left" vertical="top" wrapText="1"/>
    </xf>
    <xf numFmtId="3" fontId="7" fillId="7" borderId="27" xfId="0" applyNumberFormat="1" applyFont="1" applyFill="1" applyBorder="1" applyAlignment="1">
      <alignment horizontal="left" vertical="top" wrapText="1"/>
    </xf>
    <xf numFmtId="0" fontId="8" fillId="7" borderId="22" xfId="0" applyFont="1" applyFill="1" applyBorder="1" applyAlignment="1">
      <alignment horizontal="left" vertical="top" wrapText="1"/>
    </xf>
    <xf numFmtId="3" fontId="7" fillId="4" borderId="21" xfId="0" applyNumberFormat="1" applyFont="1" applyFill="1" applyBorder="1" applyAlignment="1">
      <alignment horizontal="left" vertical="top" wrapText="1"/>
    </xf>
    <xf numFmtId="0" fontId="8" fillId="4" borderId="16" xfId="0" applyFont="1" applyFill="1" applyBorder="1" applyAlignment="1">
      <alignment horizontal="left" vertical="top" wrapText="1"/>
    </xf>
    <xf numFmtId="0" fontId="8" fillId="4" borderId="15" xfId="0" applyFont="1" applyFill="1" applyBorder="1" applyAlignment="1">
      <alignment horizontal="left" vertical="top" wrapText="1"/>
    </xf>
    <xf numFmtId="1" fontId="7" fillId="7" borderId="21" xfId="0" applyNumberFormat="1" applyFont="1" applyFill="1" applyBorder="1" applyAlignment="1">
      <alignment horizontal="left" vertical="top" wrapText="1"/>
    </xf>
    <xf numFmtId="0" fontId="14" fillId="7" borderId="41" xfId="0" applyFont="1" applyFill="1" applyBorder="1" applyAlignment="1">
      <alignment horizontal="left" vertical="top" wrapText="1"/>
    </xf>
    <xf numFmtId="3" fontId="10" fillId="4" borderId="21" xfId="0" applyNumberFormat="1" applyFont="1" applyFill="1" applyBorder="1" applyAlignment="1">
      <alignment horizontal="left" vertical="top" wrapText="1"/>
    </xf>
    <xf numFmtId="0" fontId="25" fillId="4" borderId="16" xfId="0" applyFont="1" applyFill="1" applyBorder="1" applyAlignment="1">
      <alignment horizontal="left" vertical="top" wrapText="1"/>
    </xf>
    <xf numFmtId="0" fontId="25" fillId="4" borderId="41" xfId="0" applyFont="1" applyFill="1" applyBorder="1" applyAlignment="1">
      <alignment horizontal="left" vertical="top" wrapText="1"/>
    </xf>
    <xf numFmtId="3" fontId="10" fillId="7" borderId="59" xfId="0" applyNumberFormat="1" applyFont="1" applyFill="1" applyBorder="1" applyAlignment="1">
      <alignment horizontal="left" vertical="top" wrapText="1"/>
    </xf>
    <xf numFmtId="0" fontId="25" fillId="7" borderId="28" xfId="0" applyFont="1" applyFill="1" applyBorder="1" applyAlignment="1"/>
    <xf numFmtId="0" fontId="25" fillId="7" borderId="47" xfId="0" applyFont="1" applyFill="1" applyBorder="1" applyAlignment="1"/>
    <xf numFmtId="3" fontId="10" fillId="7" borderId="43" xfId="0" applyNumberFormat="1" applyFont="1" applyFill="1" applyBorder="1" applyAlignment="1">
      <alignment horizontal="left" vertical="top" wrapText="1"/>
    </xf>
    <xf numFmtId="0" fontId="25" fillId="7" borderId="30" xfId="0" applyFont="1" applyFill="1" applyBorder="1" applyAlignment="1"/>
    <xf numFmtId="0" fontId="25" fillId="7" borderId="40" xfId="0" applyFont="1" applyFill="1" applyBorder="1" applyAlignment="1"/>
    <xf numFmtId="0" fontId="10" fillId="7" borderId="60" xfId="0" applyFont="1" applyFill="1" applyBorder="1" applyAlignment="1">
      <alignment horizontal="left" vertical="top" wrapText="1"/>
    </xf>
    <xf numFmtId="0" fontId="14" fillId="7" borderId="61" xfId="0" applyFont="1" applyFill="1" applyBorder="1" applyAlignment="1">
      <alignment horizontal="left" vertical="top" wrapText="1"/>
    </xf>
    <xf numFmtId="0" fontId="14" fillId="7" borderId="62" xfId="0" applyFont="1" applyFill="1" applyBorder="1" applyAlignment="1">
      <alignment horizontal="left" vertical="top" wrapText="1"/>
    </xf>
    <xf numFmtId="0" fontId="7" fillId="7" borderId="44" xfId="0" applyFont="1" applyFill="1" applyBorder="1" applyAlignment="1">
      <alignment horizontal="left" vertical="top" wrapText="1"/>
    </xf>
    <xf numFmtId="0" fontId="7" fillId="7" borderId="17" xfId="0" applyFont="1" applyFill="1" applyBorder="1" applyAlignment="1">
      <alignment horizontal="left" vertical="top" wrapText="1"/>
    </xf>
    <xf numFmtId="3" fontId="7" fillId="7" borderId="17" xfId="0" applyNumberFormat="1" applyFont="1" applyFill="1" applyBorder="1" applyAlignment="1">
      <alignment horizontal="left" vertical="top" wrapText="1"/>
    </xf>
    <xf numFmtId="0" fontId="7" fillId="7" borderId="20" xfId="0" applyFont="1" applyFill="1" applyBorder="1" applyAlignment="1">
      <alignment horizontal="left" vertical="top" wrapText="1"/>
    </xf>
    <xf numFmtId="1" fontId="15" fillId="7" borderId="54" xfId="0" applyNumberFormat="1" applyFont="1" applyFill="1" applyBorder="1" applyAlignment="1">
      <alignment horizontal="left" vertical="top" wrapText="1"/>
    </xf>
    <xf numFmtId="0" fontId="16" fillId="7" borderId="6" xfId="0" applyFont="1" applyFill="1" applyBorder="1" applyAlignment="1">
      <alignment horizontal="left" vertical="top" wrapText="1"/>
    </xf>
    <xf numFmtId="0" fontId="16" fillId="7" borderId="26" xfId="0" applyFont="1" applyFill="1" applyBorder="1" applyAlignment="1">
      <alignment horizontal="left" vertical="top" wrapText="1"/>
    </xf>
    <xf numFmtId="3" fontId="7" fillId="7" borderId="19" xfId="0" applyNumberFormat="1" applyFont="1" applyFill="1" applyBorder="1" applyAlignment="1">
      <alignment horizontal="left" vertical="top" wrapText="1"/>
    </xf>
    <xf numFmtId="0" fontId="14" fillId="7" borderId="51" xfId="0" applyFont="1" applyFill="1" applyBorder="1" applyAlignment="1">
      <alignment horizontal="left" vertical="top" wrapText="1"/>
    </xf>
    <xf numFmtId="0" fontId="7" fillId="7" borderId="48" xfId="0" applyFont="1" applyFill="1" applyBorder="1" applyAlignment="1">
      <alignment horizontal="left" vertical="top" wrapText="1"/>
    </xf>
    <xf numFmtId="0" fontId="7" fillId="7" borderId="33" xfId="0" applyFont="1" applyFill="1" applyBorder="1" applyAlignment="1">
      <alignment horizontal="left" vertical="top" wrapText="1"/>
    </xf>
    <xf numFmtId="0" fontId="7" fillId="7" borderId="18" xfId="0" applyFont="1" applyFill="1" applyBorder="1" applyAlignment="1">
      <alignment horizontal="left" vertical="top" wrapText="1"/>
    </xf>
    <xf numFmtId="0" fontId="10" fillId="2" borderId="21" xfId="0" applyFont="1" applyFill="1" applyBorder="1" applyAlignment="1">
      <alignment horizontal="left" vertical="top" wrapText="1"/>
    </xf>
    <xf numFmtId="0" fontId="10" fillId="2" borderId="16" xfId="0" applyFont="1" applyFill="1" applyBorder="1" applyAlignment="1">
      <alignment horizontal="left" vertical="top" wrapText="1"/>
    </xf>
    <xf numFmtId="0" fontId="10" fillId="2" borderId="41" xfId="0" applyFont="1" applyFill="1" applyBorder="1" applyAlignment="1">
      <alignment horizontal="left" vertical="top" wrapText="1"/>
    </xf>
    <xf numFmtId="0" fontId="10" fillId="7" borderId="21" xfId="0" applyFont="1" applyFill="1" applyBorder="1" applyAlignment="1">
      <alignment horizontal="left" vertical="top" wrapText="1"/>
    </xf>
    <xf numFmtId="0" fontId="25" fillId="7" borderId="16" xfId="0" applyFont="1" applyFill="1" applyBorder="1" applyAlignment="1">
      <alignment horizontal="left" vertical="top" wrapText="1"/>
    </xf>
    <xf numFmtId="0" fontId="25" fillId="7" borderId="41" xfId="0" applyFont="1" applyFill="1" applyBorder="1" applyAlignment="1">
      <alignment horizontal="left" vertical="top" wrapText="1"/>
    </xf>
    <xf numFmtId="0" fontId="7" fillId="7" borderId="42" xfId="0" applyFont="1" applyFill="1" applyBorder="1" applyAlignment="1">
      <alignment horizontal="left" vertical="top" wrapText="1"/>
    </xf>
    <xf numFmtId="0" fontId="8" fillId="7" borderId="41" xfId="0" applyFont="1" applyFill="1" applyBorder="1" applyAlignment="1">
      <alignment horizontal="left" vertical="top" wrapText="1"/>
    </xf>
    <xf numFmtId="0" fontId="7" fillId="7" borderId="16" xfId="0" applyFont="1" applyFill="1" applyBorder="1" applyAlignment="1">
      <alignment horizontal="left" vertical="top" wrapText="1"/>
    </xf>
    <xf numFmtId="0" fontId="4" fillId="7" borderId="43" xfId="0" applyFont="1" applyFill="1" applyBorder="1" applyAlignment="1">
      <alignment horizontal="left" vertical="top" wrapText="1"/>
    </xf>
    <xf numFmtId="0" fontId="9" fillId="7" borderId="30" xfId="0" applyFont="1" applyFill="1" applyBorder="1" applyAlignment="1">
      <alignment horizontal="left" vertical="top" wrapText="1"/>
    </xf>
    <xf numFmtId="0" fontId="9" fillId="7" borderId="40" xfId="0" applyFont="1" applyFill="1" applyBorder="1" applyAlignment="1">
      <alignment horizontal="left" vertical="top" wrapText="1"/>
    </xf>
    <xf numFmtId="0" fontId="4" fillId="7" borderId="30" xfId="0" applyFont="1" applyFill="1" applyBorder="1" applyAlignment="1">
      <alignment horizontal="left" vertical="top" wrapText="1"/>
    </xf>
    <xf numFmtId="0" fontId="4" fillId="7" borderId="51" xfId="0" applyFont="1" applyFill="1" applyBorder="1" applyAlignment="1">
      <alignment horizontal="left" vertical="top" wrapText="1"/>
    </xf>
    <xf numFmtId="0" fontId="4" fillId="7" borderId="40" xfId="0" applyFont="1" applyFill="1" applyBorder="1" applyAlignment="1">
      <alignment horizontal="left" vertical="top" wrapText="1"/>
    </xf>
    <xf numFmtId="0" fontId="1" fillId="0" borderId="17" xfId="0" applyFont="1" applyFill="1" applyBorder="1" applyAlignment="1">
      <alignment vertical="top" wrapText="1"/>
    </xf>
    <xf numFmtId="0" fontId="14" fillId="0" borderId="8" xfId="0" applyFont="1" applyFill="1" applyBorder="1" applyAlignment="1"/>
    <xf numFmtId="0" fontId="1" fillId="7" borderId="3" xfId="0" applyFont="1" applyFill="1" applyBorder="1" applyAlignment="1">
      <alignment horizontal="left" vertical="top" wrapText="1"/>
    </xf>
    <xf numFmtId="0" fontId="0" fillId="7" borderId="52" xfId="0" applyFill="1" applyBorder="1" applyAlignment="1">
      <alignment vertical="top" wrapText="1"/>
    </xf>
    <xf numFmtId="0" fontId="0" fillId="7" borderId="2" xfId="0" applyFill="1" applyBorder="1" applyAlignment="1">
      <alignment vertical="top" wrapText="1"/>
    </xf>
    <xf numFmtId="0" fontId="1" fillId="7" borderId="3" xfId="0" applyFont="1" applyFill="1" applyBorder="1" applyAlignment="1">
      <alignment vertical="top" wrapText="1"/>
    </xf>
    <xf numFmtId="0" fontId="1" fillId="7" borderId="54" xfId="0" applyFont="1" applyFill="1" applyBorder="1" applyAlignment="1">
      <alignment vertical="top" wrapText="1"/>
    </xf>
    <xf numFmtId="0" fontId="0" fillId="7" borderId="6" xfId="0" applyFill="1" applyBorder="1" applyAlignment="1"/>
    <xf numFmtId="0" fontId="0" fillId="7" borderId="26" xfId="0" applyFill="1" applyBorder="1" applyAlignment="1"/>
    <xf numFmtId="0" fontId="4" fillId="7" borderId="53" xfId="0" applyFont="1" applyFill="1" applyBorder="1" applyAlignment="1">
      <alignment horizontal="left" vertical="top" wrapText="1"/>
    </xf>
    <xf numFmtId="0" fontId="0" fillId="7" borderId="52" xfId="0" applyFill="1" applyBorder="1" applyAlignment="1">
      <alignment horizontal="left" vertical="top" wrapText="1"/>
    </xf>
    <xf numFmtId="0" fontId="0" fillId="7" borderId="2" xfId="0" applyFill="1" applyBorder="1" applyAlignment="1">
      <alignment horizontal="left" vertical="top" wrapText="1"/>
    </xf>
    <xf numFmtId="0" fontId="1" fillId="7" borderId="24" xfId="0" applyFont="1" applyFill="1" applyBorder="1" applyAlignment="1">
      <alignment horizontal="left" vertical="top" wrapText="1"/>
    </xf>
    <xf numFmtId="0" fontId="0" fillId="7" borderId="25" xfId="0" applyFill="1" applyBorder="1" applyAlignment="1">
      <alignment horizontal="left" vertical="top" wrapText="1"/>
    </xf>
    <xf numFmtId="0" fontId="0" fillId="7" borderId="5" xfId="0" applyFill="1" applyBorder="1" applyAlignment="1">
      <alignment horizontal="left" vertical="top" wrapText="1"/>
    </xf>
    <xf numFmtId="0" fontId="4" fillId="0" borderId="37" xfId="0" applyFont="1" applyFill="1" applyBorder="1" applyAlignment="1">
      <alignment vertical="top" wrapText="1"/>
    </xf>
    <xf numFmtId="0" fontId="9" fillId="0" borderId="35" xfId="0" applyFont="1" applyFill="1" applyBorder="1" applyAlignment="1">
      <alignment vertical="top" wrapText="1"/>
    </xf>
    <xf numFmtId="0" fontId="1" fillId="0" borderId="4" xfId="0" applyFont="1" applyFill="1" applyBorder="1" applyAlignment="1">
      <alignment vertical="top" wrapText="1"/>
    </xf>
    <xf numFmtId="0" fontId="3" fillId="0" borderId="8" xfId="0" applyFont="1" applyFill="1" applyBorder="1" applyAlignment="1">
      <alignment vertical="top" wrapText="1"/>
    </xf>
    <xf numFmtId="0" fontId="0" fillId="0" borderId="8" xfId="0" applyBorder="1" applyAlignment="1"/>
    <xf numFmtId="0" fontId="1" fillId="7" borderId="54" xfId="0" applyFont="1" applyFill="1" applyBorder="1" applyAlignment="1">
      <alignment horizontal="left" vertical="top" wrapText="1"/>
    </xf>
    <xf numFmtId="0" fontId="1" fillId="7" borderId="23" xfId="0" applyFont="1" applyFill="1" applyBorder="1" applyAlignment="1">
      <alignment horizontal="left" vertical="top" wrapText="1"/>
    </xf>
    <xf numFmtId="0" fontId="0" fillId="7" borderId="50" xfId="0" applyFill="1" applyBorder="1" applyAlignment="1">
      <alignment horizontal="left" vertical="top" wrapText="1"/>
    </xf>
    <xf numFmtId="0" fontId="0" fillId="7" borderId="11" xfId="0" applyFill="1" applyBorder="1" applyAlignment="1">
      <alignment horizontal="left" vertical="top" wrapText="1"/>
    </xf>
    <xf numFmtId="0" fontId="0" fillId="7" borderId="6" xfId="0" applyFill="1" applyBorder="1" applyAlignment="1">
      <alignment horizontal="left" vertical="top" wrapText="1"/>
    </xf>
    <xf numFmtId="0" fontId="0" fillId="7" borderId="26" xfId="0" applyFill="1" applyBorder="1" applyAlignment="1">
      <alignment horizontal="left" vertical="top" wrapText="1"/>
    </xf>
    <xf numFmtId="0" fontId="1" fillId="0" borderId="0" xfId="0" applyFont="1" applyAlignment="1"/>
    <xf numFmtId="0" fontId="30" fillId="0" borderId="0" xfId="0" applyFont="1" applyAlignment="1"/>
    <xf numFmtId="0" fontId="0" fillId="7" borderId="50" xfId="0" applyFill="1" applyBorder="1" applyAlignment="1">
      <alignment vertical="top" wrapText="1"/>
    </xf>
    <xf numFmtId="0" fontId="0" fillId="7" borderId="11" xfId="0" applyFill="1" applyBorder="1" applyAlignment="1">
      <alignment vertical="top" wrapText="1"/>
    </xf>
    <xf numFmtId="0" fontId="0" fillId="0" borderId="8" xfId="0" applyBorder="1" applyAlignment="1">
      <alignment vertical="top" wrapText="1"/>
    </xf>
    <xf numFmtId="0" fontId="0" fillId="0" borderId="17" xfId="0" applyBorder="1" applyAlignment="1">
      <alignment vertical="top" wrapText="1"/>
    </xf>
  </cellXfs>
  <cellStyles count="1">
    <cellStyle name="Standard" xfId="0" builtinId="0"/>
  </cellStyles>
  <dxfs count="0"/>
  <tableStyles count="0" defaultTableStyle="TableStyleMedium2" defaultPivotStyle="PivotStyleLight16"/>
  <colors>
    <mruColors>
      <color rgb="FF66FFFF"/>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9"/>
  <sheetViews>
    <sheetView zoomScale="90" zoomScaleNormal="90" workbookViewId="0">
      <selection activeCell="A19" sqref="A19"/>
    </sheetView>
    <sheetView workbookViewId="1"/>
  </sheetViews>
  <sheetFormatPr baseColWidth="10" defaultRowHeight="15" x14ac:dyDescent="0.25"/>
  <cols>
    <col min="1" max="1" width="113.28515625" customWidth="1"/>
  </cols>
  <sheetData>
    <row r="1" spans="1:1" ht="112.5" customHeight="1" x14ac:dyDescent="0.25">
      <c r="A1" s="343" t="s">
        <v>128</v>
      </c>
    </row>
    <row r="2" spans="1:1" x14ac:dyDescent="0.25">
      <c r="A2" s="344"/>
    </row>
    <row r="3" spans="1:1" ht="15.75" x14ac:dyDescent="0.25">
      <c r="A3" s="345" t="s">
        <v>105</v>
      </c>
    </row>
    <row r="4" spans="1:1" ht="15.75" x14ac:dyDescent="0.25">
      <c r="A4" s="346"/>
    </row>
    <row r="5" spans="1:1" x14ac:dyDescent="0.25">
      <c r="A5" s="347" t="s">
        <v>113</v>
      </c>
    </row>
    <row r="6" spans="1:1" x14ac:dyDescent="0.25">
      <c r="A6" s="348" t="s">
        <v>106</v>
      </c>
    </row>
    <row r="7" spans="1:1" ht="15.75" x14ac:dyDescent="0.25">
      <c r="A7" s="345" t="s">
        <v>107</v>
      </c>
    </row>
    <row r="8" spans="1:1" x14ac:dyDescent="0.25">
      <c r="A8" s="349" t="s">
        <v>108</v>
      </c>
    </row>
    <row r="9" spans="1:1" x14ac:dyDescent="0.25">
      <c r="A9" s="348" t="s">
        <v>109</v>
      </c>
    </row>
    <row r="10" spans="1:1" ht="15.75" x14ac:dyDescent="0.25">
      <c r="A10" s="345" t="s">
        <v>110</v>
      </c>
    </row>
    <row r="11" spans="1:1" x14ac:dyDescent="0.25">
      <c r="A11" s="350" t="s">
        <v>111</v>
      </c>
    </row>
    <row r="12" spans="1:1" x14ac:dyDescent="0.25">
      <c r="A12" s="348" t="s">
        <v>112</v>
      </c>
    </row>
    <row r="13" spans="1:1" x14ac:dyDescent="0.25">
      <c r="A13" s="348"/>
    </row>
    <row r="14" spans="1:1" ht="67.5" customHeight="1" x14ac:dyDescent="0.25">
      <c r="A14" s="348" t="s">
        <v>129</v>
      </c>
    </row>
    <row r="15" spans="1:1" ht="35.25" customHeight="1" x14ac:dyDescent="0.25">
      <c r="A15" s="348" t="s">
        <v>130</v>
      </c>
    </row>
    <row r="16" spans="1:1" ht="30" x14ac:dyDescent="0.25">
      <c r="A16" s="351" t="s">
        <v>114</v>
      </c>
    </row>
    <row r="17" spans="1:1" ht="45" x14ac:dyDescent="0.25">
      <c r="A17" s="356" t="s">
        <v>121</v>
      </c>
    </row>
    <row r="18" spans="1:1" x14ac:dyDescent="0.25">
      <c r="A18" s="348"/>
    </row>
    <row r="19" spans="1:1" ht="79.5" customHeight="1" x14ac:dyDescent="0.25">
      <c r="A19" s="348" t="s">
        <v>137</v>
      </c>
    </row>
    <row r="20" spans="1:1" x14ac:dyDescent="0.25">
      <c r="A20" s="348"/>
    </row>
    <row r="21" spans="1:1" ht="64.5" customHeight="1" x14ac:dyDescent="0.25">
      <c r="A21" s="348" t="s">
        <v>122</v>
      </c>
    </row>
    <row r="23" spans="1:1" x14ac:dyDescent="0.25">
      <c r="A23" s="347"/>
    </row>
    <row r="24" spans="1:1" ht="68.25" customHeight="1" x14ac:dyDescent="0.25">
      <c r="A24" s="348" t="s">
        <v>139</v>
      </c>
    </row>
    <row r="26" spans="1:1" x14ac:dyDescent="0.25">
      <c r="A26" s="348" t="s">
        <v>131</v>
      </c>
    </row>
    <row r="28" spans="1:1" x14ac:dyDescent="0.25">
      <c r="A28" s="348"/>
    </row>
    <row r="29" spans="1:1" x14ac:dyDescent="0.25">
      <c r="A29" s="348"/>
    </row>
  </sheetData>
  <pageMargins left="0.7" right="0.7" top="0.78740157499999996" bottom="0.78740157499999996" header="0.3" footer="0.3"/>
  <pageSetup paperSize="9" scale="80" orientation="portrait" horizontalDpi="200" verticalDpi="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Y491"/>
  <sheetViews>
    <sheetView topLeftCell="V1" zoomScale="40" zoomScaleNormal="40" zoomScaleSheetLayoutView="50" zoomScalePageLayoutView="40" workbookViewId="0">
      <selection activeCell="B8" sqref="B8"/>
    </sheetView>
    <sheetView tabSelected="1" topLeftCell="AD2" zoomScale="60" zoomScaleNormal="60" workbookViewId="1">
      <selection activeCell="AF10" sqref="AF10"/>
    </sheetView>
  </sheetViews>
  <sheetFormatPr baseColWidth="10" defaultRowHeight="15" x14ac:dyDescent="0.25"/>
  <cols>
    <col min="1" max="1" width="12.85546875" customWidth="1"/>
    <col min="2" max="2" width="31.7109375" customWidth="1"/>
    <col min="3" max="4" width="17.28515625" customWidth="1"/>
    <col min="5" max="7" width="17.28515625" style="39" customWidth="1"/>
    <col min="8" max="8" width="17.28515625" style="96" customWidth="1"/>
    <col min="9" max="12" width="17.28515625" style="39" customWidth="1"/>
    <col min="13" max="13" width="19.140625" style="39" customWidth="1"/>
    <col min="14" max="17" width="17.28515625" style="16" customWidth="1"/>
    <col min="18" max="19" width="17.28515625" style="74" customWidth="1"/>
    <col min="20" max="20" width="17.28515625" style="86" customWidth="1"/>
    <col min="21" max="21" width="17.28515625" style="74" customWidth="1"/>
    <col min="22" max="22" width="17.28515625" style="16" customWidth="1"/>
    <col min="23" max="23" width="17.28515625" style="85" customWidth="1"/>
    <col min="24" max="24" width="21" customWidth="1"/>
    <col min="25" max="25" width="31.7109375" customWidth="1"/>
    <col min="26" max="33" width="17.28515625" customWidth="1"/>
    <col min="34" max="34" width="17.28515625" style="86" customWidth="1"/>
    <col min="35" max="37" width="17.28515625" style="37" customWidth="1"/>
    <col min="38" max="38" width="23.7109375" customWidth="1"/>
    <col min="39" max="45" width="17.28515625" customWidth="1"/>
    <col min="46" max="46" width="17.28515625" style="81" customWidth="1"/>
    <col min="47" max="47" width="20.85546875" style="85" customWidth="1"/>
    <col min="48" max="48" width="17.28515625" style="85" customWidth="1"/>
    <col min="49" max="77" width="11.42578125" style="16"/>
  </cols>
  <sheetData>
    <row r="1" spans="1:77" s="5" customFormat="1" ht="39.75" customHeight="1" thickTop="1" thickBot="1" x14ac:dyDescent="0.6">
      <c r="A1" s="519" t="s">
        <v>45</v>
      </c>
      <c r="B1" s="520"/>
      <c r="C1" s="520"/>
      <c r="D1" s="520"/>
      <c r="E1" s="520"/>
      <c r="F1" s="520"/>
      <c r="G1" s="520"/>
      <c r="H1" s="520"/>
      <c r="I1" s="520"/>
      <c r="J1" s="520"/>
      <c r="K1" s="520"/>
      <c r="L1" s="520"/>
      <c r="M1" s="520"/>
      <c r="N1" s="520"/>
      <c r="O1" s="520"/>
      <c r="P1" s="520"/>
      <c r="Q1" s="520"/>
      <c r="R1" s="520"/>
      <c r="S1" s="520"/>
      <c r="T1" s="520"/>
      <c r="U1" s="520"/>
      <c r="V1" s="520"/>
      <c r="W1" s="520"/>
      <c r="X1" s="521" t="s">
        <v>127</v>
      </c>
      <c r="Y1" s="522"/>
      <c r="Z1" s="522"/>
      <c r="AA1" s="522"/>
      <c r="AB1" s="522"/>
      <c r="AC1" s="522"/>
      <c r="AD1" s="522"/>
      <c r="AE1" s="522"/>
      <c r="AF1" s="522"/>
      <c r="AG1" s="522"/>
      <c r="AH1" s="522"/>
      <c r="AI1" s="522"/>
      <c r="AJ1" s="522"/>
      <c r="AK1" s="522"/>
      <c r="AL1" s="522"/>
      <c r="AM1" s="522"/>
      <c r="AN1" s="522"/>
      <c r="AO1" s="522"/>
      <c r="AP1" s="522"/>
      <c r="AQ1" s="522"/>
      <c r="AR1" s="522"/>
      <c r="AS1" s="522"/>
      <c r="AT1" s="522"/>
      <c r="AU1" s="522"/>
      <c r="AV1" s="523"/>
      <c r="AW1" s="54"/>
      <c r="AX1" s="54"/>
      <c r="AY1" s="54"/>
      <c r="AZ1" s="54"/>
      <c r="BA1" s="54"/>
      <c r="BB1" s="54"/>
      <c r="BC1" s="54"/>
      <c r="BD1" s="54"/>
      <c r="BE1" s="54"/>
      <c r="BF1" s="54"/>
      <c r="BG1" s="54"/>
      <c r="BH1" s="54"/>
      <c r="BI1" s="54"/>
      <c r="BJ1" s="54"/>
      <c r="BK1" s="54"/>
      <c r="BL1" s="54"/>
      <c r="BM1" s="54"/>
      <c r="BN1" s="54"/>
      <c r="BO1" s="54"/>
      <c r="BP1" s="54"/>
      <c r="BQ1" s="54"/>
      <c r="BR1" s="54"/>
      <c r="BS1" s="54"/>
      <c r="BT1" s="54"/>
      <c r="BU1" s="54"/>
      <c r="BV1" s="54"/>
      <c r="BW1" s="54"/>
      <c r="BX1" s="54"/>
      <c r="BY1" s="54"/>
    </row>
    <row r="2" spans="1:77" s="5" customFormat="1" ht="41.25" customHeight="1" thickTop="1" thickBot="1" x14ac:dyDescent="0.6">
      <c r="A2" s="530" t="s">
        <v>6</v>
      </c>
      <c r="B2" s="518" t="s">
        <v>12</v>
      </c>
      <c r="C2" s="511" t="s">
        <v>44</v>
      </c>
      <c r="D2" s="511" t="s">
        <v>39</v>
      </c>
      <c r="E2" s="524" t="s">
        <v>115</v>
      </c>
      <c r="F2" s="525"/>
      <c r="G2" s="525"/>
      <c r="H2" s="525"/>
      <c r="I2" s="525"/>
      <c r="J2" s="525"/>
      <c r="K2" s="525"/>
      <c r="L2" s="525"/>
      <c r="M2" s="526"/>
      <c r="N2" s="527" t="s">
        <v>116</v>
      </c>
      <c r="O2" s="528"/>
      <c r="P2" s="528"/>
      <c r="Q2" s="528"/>
      <c r="R2" s="528"/>
      <c r="S2" s="528"/>
      <c r="T2" s="528"/>
      <c r="U2" s="528"/>
      <c r="V2" s="529"/>
      <c r="W2" s="532" t="s">
        <v>35</v>
      </c>
      <c r="X2" s="530" t="s">
        <v>6</v>
      </c>
      <c r="Y2" s="518" t="s">
        <v>48</v>
      </c>
      <c r="Z2" s="513" t="s">
        <v>31</v>
      </c>
      <c r="AA2" s="511" t="s">
        <v>26</v>
      </c>
      <c r="AB2" s="511" t="s">
        <v>136</v>
      </c>
      <c r="AC2" s="534" t="s">
        <v>117</v>
      </c>
      <c r="AD2" s="535"/>
      <c r="AE2" s="535"/>
      <c r="AF2" s="535"/>
      <c r="AG2" s="535"/>
      <c r="AH2" s="535"/>
      <c r="AI2" s="535"/>
      <c r="AJ2" s="535"/>
      <c r="AK2" s="535"/>
      <c r="AL2" s="536"/>
      <c r="AM2" s="537" t="s">
        <v>118</v>
      </c>
      <c r="AN2" s="528"/>
      <c r="AO2" s="528"/>
      <c r="AP2" s="528"/>
      <c r="AQ2" s="528"/>
      <c r="AR2" s="528"/>
      <c r="AS2" s="528"/>
      <c r="AT2" s="529"/>
      <c r="AU2" s="513" t="s">
        <v>36</v>
      </c>
      <c r="AV2" s="532" t="s">
        <v>8</v>
      </c>
      <c r="AW2" s="54"/>
      <c r="AX2" s="54"/>
      <c r="AY2" s="54"/>
      <c r="AZ2" s="54"/>
      <c r="BA2" s="54"/>
      <c r="BB2" s="54"/>
      <c r="BC2" s="54"/>
      <c r="BD2" s="54"/>
      <c r="BE2" s="54"/>
      <c r="BF2" s="54"/>
      <c r="BG2" s="54"/>
      <c r="BH2" s="54"/>
      <c r="BI2" s="54"/>
      <c r="BJ2" s="54"/>
      <c r="BK2" s="54"/>
      <c r="BL2" s="54"/>
      <c r="BM2" s="54"/>
      <c r="BN2" s="54"/>
      <c r="BO2" s="54"/>
      <c r="BP2" s="54"/>
      <c r="BQ2" s="54"/>
      <c r="BR2" s="54"/>
      <c r="BS2" s="54"/>
      <c r="BT2" s="54"/>
      <c r="BU2" s="54"/>
      <c r="BV2" s="54"/>
      <c r="BW2" s="54"/>
      <c r="BX2" s="54"/>
      <c r="BY2" s="54"/>
    </row>
    <row r="3" spans="1:77" s="4" customFormat="1" ht="220.5" customHeight="1" thickTop="1" thickBot="1" x14ac:dyDescent="0.45">
      <c r="A3" s="531"/>
      <c r="B3" s="514"/>
      <c r="C3" s="512"/>
      <c r="D3" s="512"/>
      <c r="E3" s="17" t="s">
        <v>17</v>
      </c>
      <c r="F3" s="17" t="s">
        <v>16</v>
      </c>
      <c r="G3" s="17" t="s">
        <v>13</v>
      </c>
      <c r="H3" s="6" t="s">
        <v>18</v>
      </c>
      <c r="I3" s="17" t="s">
        <v>27</v>
      </c>
      <c r="J3" s="102" t="s">
        <v>28</v>
      </c>
      <c r="K3" s="102" t="s">
        <v>25</v>
      </c>
      <c r="L3" s="17" t="s">
        <v>29</v>
      </c>
      <c r="M3" s="6" t="s">
        <v>30</v>
      </c>
      <c r="N3" s="382" t="s">
        <v>19</v>
      </c>
      <c r="O3" s="382" t="s">
        <v>16</v>
      </c>
      <c r="P3" s="383" t="s">
        <v>31</v>
      </c>
      <c r="Q3" s="383" t="s">
        <v>20</v>
      </c>
      <c r="R3" s="382" t="s">
        <v>27</v>
      </c>
      <c r="S3" s="384" t="s">
        <v>28</v>
      </c>
      <c r="T3" s="384" t="s">
        <v>25</v>
      </c>
      <c r="U3" s="382" t="s">
        <v>29</v>
      </c>
      <c r="V3" s="383" t="s">
        <v>38</v>
      </c>
      <c r="W3" s="533"/>
      <c r="X3" s="531"/>
      <c r="Y3" s="514"/>
      <c r="Z3" s="514"/>
      <c r="AA3" s="512"/>
      <c r="AB3" s="512"/>
      <c r="AC3" s="80" t="s">
        <v>23</v>
      </c>
      <c r="AD3" s="80" t="s">
        <v>21</v>
      </c>
      <c r="AE3" s="101" t="s">
        <v>50</v>
      </c>
      <c r="AF3" s="80" t="s">
        <v>41</v>
      </c>
      <c r="AG3" s="101" t="s">
        <v>85</v>
      </c>
      <c r="AH3" s="101" t="s">
        <v>27</v>
      </c>
      <c r="AI3" s="103" t="s">
        <v>28</v>
      </c>
      <c r="AJ3" s="103" t="s">
        <v>25</v>
      </c>
      <c r="AK3" s="101" t="s">
        <v>29</v>
      </c>
      <c r="AL3" s="101" t="s">
        <v>32</v>
      </c>
      <c r="AM3" s="382" t="s">
        <v>17</v>
      </c>
      <c r="AN3" s="382" t="s">
        <v>16</v>
      </c>
      <c r="AO3" s="383" t="s">
        <v>18</v>
      </c>
      <c r="AP3" s="382" t="s">
        <v>27</v>
      </c>
      <c r="AQ3" s="384" t="s">
        <v>28</v>
      </c>
      <c r="AR3" s="384" t="s">
        <v>25</v>
      </c>
      <c r="AS3" s="382" t="s">
        <v>29</v>
      </c>
      <c r="AT3" s="382" t="s">
        <v>30</v>
      </c>
      <c r="AU3" s="514"/>
      <c r="AV3" s="533"/>
      <c r="AW3" s="18"/>
      <c r="AX3" s="18"/>
      <c r="AY3" s="18"/>
      <c r="AZ3" s="18"/>
      <c r="BA3" s="18"/>
      <c r="BB3" s="18"/>
      <c r="BC3" s="18"/>
      <c r="BD3" s="18"/>
      <c r="BE3" s="18"/>
      <c r="BF3" s="18"/>
      <c r="BG3" s="18"/>
      <c r="BH3" s="18"/>
      <c r="BI3" s="18"/>
      <c r="BJ3" s="18"/>
      <c r="BK3" s="18"/>
      <c r="BL3" s="18"/>
      <c r="BM3" s="18"/>
      <c r="BN3" s="18"/>
      <c r="BO3" s="18"/>
      <c r="BP3" s="18"/>
      <c r="BQ3" s="18"/>
      <c r="BR3" s="18"/>
      <c r="BS3" s="18"/>
      <c r="BT3" s="18"/>
      <c r="BU3" s="18"/>
      <c r="BV3" s="18"/>
      <c r="BW3" s="18"/>
      <c r="BX3" s="18"/>
      <c r="BY3" s="18"/>
    </row>
    <row r="4" spans="1:77" s="4" customFormat="1" ht="50.25" customHeight="1" thickTop="1" thickBot="1" x14ac:dyDescent="0.45">
      <c r="A4" s="508" t="s">
        <v>51</v>
      </c>
      <c r="B4" s="509"/>
      <c r="C4" s="509"/>
      <c r="D4" s="509"/>
      <c r="E4" s="509"/>
      <c r="F4" s="509"/>
      <c r="G4" s="509"/>
      <c r="H4" s="509"/>
      <c r="I4" s="509"/>
      <c r="J4" s="509"/>
      <c r="K4" s="509"/>
      <c r="L4" s="509"/>
      <c r="M4" s="509"/>
      <c r="N4" s="509"/>
      <c r="O4" s="509"/>
      <c r="P4" s="509"/>
      <c r="Q4" s="509"/>
      <c r="R4" s="509"/>
      <c r="S4" s="509"/>
      <c r="T4" s="509"/>
      <c r="U4" s="509"/>
      <c r="V4" s="509"/>
      <c r="W4" s="509"/>
      <c r="X4" s="509"/>
      <c r="Y4" s="509"/>
      <c r="Z4" s="509"/>
      <c r="AA4" s="509"/>
      <c r="AB4" s="509"/>
      <c r="AC4" s="509"/>
      <c r="AD4" s="509"/>
      <c r="AE4" s="509"/>
      <c r="AF4" s="509"/>
      <c r="AG4" s="509"/>
      <c r="AH4" s="509"/>
      <c r="AI4" s="509"/>
      <c r="AJ4" s="509"/>
      <c r="AK4" s="509"/>
      <c r="AL4" s="509"/>
      <c r="AM4" s="509"/>
      <c r="AN4" s="509"/>
      <c r="AO4" s="509"/>
      <c r="AP4" s="509"/>
      <c r="AQ4" s="509"/>
      <c r="AR4" s="509"/>
      <c r="AS4" s="509"/>
      <c r="AT4" s="509"/>
      <c r="AU4" s="509"/>
      <c r="AV4" s="510"/>
      <c r="AW4" s="18"/>
      <c r="AX4" s="18"/>
      <c r="AY4" s="18"/>
      <c r="AZ4" s="18"/>
      <c r="BA4" s="18"/>
      <c r="BB4" s="18"/>
      <c r="BC4" s="18"/>
      <c r="BD4" s="18"/>
      <c r="BE4" s="18"/>
      <c r="BF4" s="18"/>
      <c r="BG4" s="18"/>
      <c r="BH4" s="18"/>
      <c r="BI4" s="18"/>
      <c r="BJ4" s="18"/>
      <c r="BK4" s="18"/>
      <c r="BL4" s="18"/>
      <c r="BM4" s="18"/>
      <c r="BN4" s="18"/>
      <c r="BO4" s="18"/>
      <c r="BP4" s="18"/>
      <c r="BQ4" s="18"/>
      <c r="BR4" s="18"/>
      <c r="BS4" s="18"/>
      <c r="BT4" s="18"/>
      <c r="BU4" s="18"/>
      <c r="BV4" s="18"/>
      <c r="BW4" s="18"/>
      <c r="BX4" s="18"/>
      <c r="BY4" s="18"/>
    </row>
    <row r="5" spans="1:77" s="39" customFormat="1" ht="75.75" customHeight="1" thickTop="1" x14ac:dyDescent="0.25">
      <c r="A5" s="377" t="s">
        <v>73</v>
      </c>
      <c r="B5" s="284" t="s">
        <v>132</v>
      </c>
      <c r="C5" s="286"/>
      <c r="D5" s="9"/>
      <c r="E5" s="126"/>
      <c r="F5" s="126"/>
      <c r="G5" s="126"/>
      <c r="H5" s="92"/>
      <c r="I5" s="297"/>
      <c r="J5" s="297"/>
      <c r="K5" s="89"/>
      <c r="L5" s="33">
        <f t="shared" ref="L5:L10" si="0">I5+J5</f>
        <v>0</v>
      </c>
      <c r="M5" s="97">
        <f t="shared" ref="M5:M7" si="1">C5*L5</f>
        <v>0</v>
      </c>
      <c r="N5" s="119"/>
      <c r="O5" s="119"/>
      <c r="P5" s="119"/>
      <c r="Q5" s="124"/>
      <c r="R5" s="328"/>
      <c r="S5" s="328"/>
      <c r="T5" s="119"/>
      <c r="U5" s="123">
        <f t="shared" ref="U5:U10" si="2">R5+S5</f>
        <v>0</v>
      </c>
      <c r="V5" s="111">
        <f t="shared" ref="V5:V7" si="3">C5*U5</f>
        <v>0</v>
      </c>
      <c r="W5" s="385">
        <f t="shared" ref="W5:W9" si="4">M5-V5</f>
        <v>0</v>
      </c>
      <c r="X5" s="144"/>
      <c r="Y5" s="145"/>
      <c r="Z5" s="335"/>
      <c r="AA5" s="332"/>
      <c r="AB5" s="116"/>
      <c r="AC5" s="121"/>
      <c r="AD5" s="121"/>
      <c r="AE5" s="118" t="e">
        <f>AA5/AG5</f>
        <v>#DIV/0!</v>
      </c>
      <c r="AF5" s="118"/>
      <c r="AG5" s="340"/>
      <c r="AH5" s="337"/>
      <c r="AI5" s="337"/>
      <c r="AJ5" s="152"/>
      <c r="AK5" s="152">
        <f t="shared" ref="AK5:AK10" si="5">AH5+AI5</f>
        <v>0</v>
      </c>
      <c r="AL5" s="153" t="e">
        <f>AE5*AK5</f>
        <v>#DIV/0!</v>
      </c>
      <c r="AM5" s="104"/>
      <c r="AN5" s="104"/>
      <c r="AO5" s="122"/>
      <c r="AP5" s="337"/>
      <c r="AQ5" s="332"/>
      <c r="AR5" s="122"/>
      <c r="AS5" s="122">
        <f>AP5+AQ5</f>
        <v>0</v>
      </c>
      <c r="AT5" s="154">
        <f>AS5*AA5</f>
        <v>0</v>
      </c>
      <c r="AU5" s="406" t="e">
        <f>AL5-AT5</f>
        <v>#DIV/0!</v>
      </c>
      <c r="AV5" s="407"/>
      <c r="AW5" s="16"/>
      <c r="AX5" s="16"/>
      <c r="AY5" s="16"/>
      <c r="AZ5" s="16"/>
      <c r="BA5" s="16"/>
      <c r="BB5" s="16"/>
      <c r="BC5" s="16"/>
      <c r="BD5" s="16"/>
      <c r="BE5" s="16"/>
      <c r="BF5" s="16"/>
      <c r="BG5" s="16"/>
      <c r="BH5" s="16"/>
      <c r="BI5" s="16"/>
      <c r="BJ5" s="16"/>
      <c r="BK5" s="16"/>
      <c r="BL5" s="16"/>
      <c r="BM5" s="16"/>
      <c r="BN5" s="16"/>
      <c r="BO5" s="16"/>
      <c r="BP5" s="16"/>
      <c r="BQ5" s="16"/>
      <c r="BR5" s="16"/>
      <c r="BS5" s="16"/>
      <c r="BT5" s="16"/>
      <c r="BU5" s="16"/>
      <c r="BV5" s="16"/>
      <c r="BW5" s="16"/>
      <c r="BX5" s="16"/>
      <c r="BY5" s="16"/>
    </row>
    <row r="6" spans="1:77" s="39" customFormat="1" ht="75.75" customHeight="1" x14ac:dyDescent="0.25">
      <c r="A6" s="163"/>
      <c r="B6" s="155"/>
      <c r="C6" s="290"/>
      <c r="D6" s="57"/>
      <c r="E6" s="11"/>
      <c r="F6" s="11"/>
      <c r="G6" s="11"/>
      <c r="H6" s="93"/>
      <c r="I6" s="294"/>
      <c r="J6" s="294"/>
      <c r="K6" s="91"/>
      <c r="L6" s="35">
        <f t="shared" si="0"/>
        <v>0</v>
      </c>
      <c r="M6" s="98">
        <f t="shared" si="1"/>
        <v>0</v>
      </c>
      <c r="N6" s="158"/>
      <c r="O6" s="158"/>
      <c r="P6" s="158"/>
      <c r="Q6" s="158"/>
      <c r="R6" s="329"/>
      <c r="S6" s="329"/>
      <c r="T6" s="158"/>
      <c r="U6" s="60">
        <f t="shared" si="2"/>
        <v>0</v>
      </c>
      <c r="V6" s="61">
        <f t="shared" si="3"/>
        <v>0</v>
      </c>
      <c r="W6" s="386">
        <f t="shared" si="4"/>
        <v>0</v>
      </c>
      <c r="X6" s="163"/>
      <c r="Y6" s="164"/>
      <c r="Z6" s="335"/>
      <c r="AA6" s="333"/>
      <c r="AB6" s="148"/>
      <c r="AC6" s="107"/>
      <c r="AD6" s="107"/>
      <c r="AE6" s="165" t="e">
        <f>AA6/AG6</f>
        <v>#DIV/0!</v>
      </c>
      <c r="AF6" s="165"/>
      <c r="AG6" s="341"/>
      <c r="AH6" s="338"/>
      <c r="AI6" s="338"/>
      <c r="AJ6" s="166"/>
      <c r="AK6" s="166">
        <f t="shared" si="5"/>
        <v>0</v>
      </c>
      <c r="AL6" s="167" t="e">
        <f>AE6*AK6</f>
        <v>#DIV/0!</v>
      </c>
      <c r="AM6" s="105"/>
      <c r="AN6" s="105"/>
      <c r="AO6" s="148"/>
      <c r="AP6" s="338"/>
      <c r="AQ6" s="333"/>
      <c r="AR6" s="148"/>
      <c r="AS6" s="148">
        <f>AP6+AQ6</f>
        <v>0</v>
      </c>
      <c r="AT6" s="168">
        <f>AS6*AA6</f>
        <v>0</v>
      </c>
      <c r="AU6" s="408" t="e">
        <f>AL6-AT6</f>
        <v>#DIV/0!</v>
      </c>
      <c r="AV6" s="409"/>
      <c r="AW6" s="16"/>
      <c r="AX6" s="16"/>
      <c r="AY6" s="16"/>
      <c r="AZ6" s="16"/>
      <c r="BA6" s="16"/>
      <c r="BB6" s="16"/>
      <c r="BC6" s="16"/>
      <c r="BD6" s="16"/>
      <c r="BE6" s="16"/>
      <c r="BF6" s="16"/>
      <c r="BG6" s="16"/>
      <c r="BH6" s="16"/>
      <c r="BI6" s="16"/>
      <c r="BJ6" s="16"/>
      <c r="BK6" s="16"/>
      <c r="BL6" s="16"/>
      <c r="BM6" s="16"/>
      <c r="BN6" s="16"/>
      <c r="BO6" s="16"/>
      <c r="BP6" s="16"/>
      <c r="BQ6" s="16"/>
      <c r="BR6" s="16"/>
      <c r="BS6" s="16"/>
      <c r="BT6" s="16"/>
      <c r="BU6" s="16"/>
      <c r="BV6" s="16"/>
      <c r="BW6" s="16"/>
      <c r="BX6" s="16"/>
      <c r="BY6" s="16"/>
    </row>
    <row r="7" spans="1:77" s="39" customFormat="1" ht="75.75" customHeight="1" thickBot="1" x14ac:dyDescent="0.3">
      <c r="A7" s="358"/>
      <c r="B7" s="138"/>
      <c r="C7" s="289"/>
      <c r="D7" s="151"/>
      <c r="E7" s="70"/>
      <c r="F7" s="70"/>
      <c r="G7" s="70"/>
      <c r="H7" s="88"/>
      <c r="I7" s="293"/>
      <c r="J7" s="293"/>
      <c r="K7" s="90"/>
      <c r="L7" s="71">
        <f t="shared" si="0"/>
        <v>0</v>
      </c>
      <c r="M7" s="7">
        <f t="shared" si="1"/>
        <v>0</v>
      </c>
      <c r="N7" s="159"/>
      <c r="O7" s="159"/>
      <c r="P7" s="159"/>
      <c r="Q7" s="159"/>
      <c r="R7" s="330"/>
      <c r="S7" s="330"/>
      <c r="T7" s="159"/>
      <c r="U7" s="36">
        <f t="shared" si="2"/>
        <v>0</v>
      </c>
      <c r="V7" s="15">
        <f t="shared" si="3"/>
        <v>0</v>
      </c>
      <c r="W7" s="387">
        <f t="shared" si="4"/>
        <v>0</v>
      </c>
      <c r="X7" s="170"/>
      <c r="Y7" s="171"/>
      <c r="Z7" s="336"/>
      <c r="AA7" s="334"/>
      <c r="AB7" s="146"/>
      <c r="AC7" s="99"/>
      <c r="AD7" s="99"/>
      <c r="AE7" s="172" t="e">
        <f>AA7/AG7</f>
        <v>#DIV/0!</v>
      </c>
      <c r="AF7" s="172"/>
      <c r="AG7" s="342"/>
      <c r="AH7" s="339"/>
      <c r="AI7" s="339"/>
      <c r="AJ7" s="173"/>
      <c r="AK7" s="173">
        <f t="shared" si="5"/>
        <v>0</v>
      </c>
      <c r="AL7" s="174" t="e">
        <f>AE7*AK7</f>
        <v>#DIV/0!</v>
      </c>
      <c r="AM7" s="117"/>
      <c r="AN7" s="117"/>
      <c r="AO7" s="146"/>
      <c r="AP7" s="339"/>
      <c r="AQ7" s="334"/>
      <c r="AR7" s="146"/>
      <c r="AS7" s="146">
        <f>AP7+AQ7</f>
        <v>0</v>
      </c>
      <c r="AT7" s="175">
        <f>AS7*AA7</f>
        <v>0</v>
      </c>
      <c r="AU7" s="410" t="e">
        <f>AL7-AT7</f>
        <v>#DIV/0!</v>
      </c>
      <c r="AV7" s="411"/>
      <c r="AW7" s="16"/>
      <c r="AX7" s="16"/>
      <c r="AY7" s="16"/>
      <c r="AZ7" s="16"/>
      <c r="BA7" s="16"/>
      <c r="BB7" s="16"/>
      <c r="BC7" s="16"/>
      <c r="BD7" s="16"/>
      <c r="BE7" s="16"/>
      <c r="BF7" s="16"/>
      <c r="BG7" s="16"/>
      <c r="BH7" s="16"/>
      <c r="BI7" s="16"/>
      <c r="BJ7" s="16"/>
      <c r="BK7" s="16"/>
      <c r="BL7" s="16"/>
      <c r="BM7" s="16"/>
      <c r="BN7" s="16"/>
      <c r="BO7" s="16"/>
      <c r="BP7" s="16"/>
      <c r="BQ7" s="16"/>
      <c r="BR7" s="16"/>
      <c r="BS7" s="16"/>
      <c r="BT7" s="16"/>
      <c r="BU7" s="16"/>
      <c r="BV7" s="16"/>
      <c r="BW7" s="16"/>
      <c r="BX7" s="16"/>
      <c r="BY7" s="16"/>
    </row>
    <row r="8" spans="1:77" ht="168.75" customHeight="1" thickTop="1" x14ac:dyDescent="0.35">
      <c r="A8" s="378" t="s">
        <v>73</v>
      </c>
      <c r="B8" s="285" t="s">
        <v>138</v>
      </c>
      <c r="C8" s="78"/>
      <c r="D8" s="288"/>
      <c r="E8" s="125"/>
      <c r="F8" s="125"/>
      <c r="G8" s="125"/>
      <c r="H8" s="288"/>
      <c r="I8" s="313"/>
      <c r="J8" s="313"/>
      <c r="K8" s="125"/>
      <c r="L8" s="68">
        <f>I8+J8</f>
        <v>0</v>
      </c>
      <c r="M8" s="97">
        <f>D8*H8*L8</f>
        <v>0</v>
      </c>
      <c r="N8" s="77"/>
      <c r="O8" s="160"/>
      <c r="P8" s="160"/>
      <c r="Q8" s="353"/>
      <c r="R8" s="353"/>
      <c r="S8" s="353"/>
      <c r="T8" s="160"/>
      <c r="U8" s="34">
        <f t="shared" si="2"/>
        <v>0</v>
      </c>
      <c r="V8" s="10">
        <f>C8*U8*Q8</f>
        <v>0</v>
      </c>
      <c r="W8" s="385">
        <f t="shared" si="4"/>
        <v>0</v>
      </c>
      <c r="X8" s="176"/>
      <c r="Y8" s="365" t="s">
        <v>135</v>
      </c>
      <c r="Z8" s="335"/>
      <c r="AA8" s="122"/>
      <c r="AB8" s="297"/>
      <c r="AC8" s="121"/>
      <c r="AD8" s="121"/>
      <c r="AE8" s="83"/>
      <c r="AF8" s="87" t="e">
        <f>AL8/(AB8*AK8/AG8)</f>
        <v>#DIV/0!</v>
      </c>
      <c r="AG8" s="297"/>
      <c r="AH8" s="83">
        <v>11</v>
      </c>
      <c r="AI8" s="297"/>
      <c r="AJ8" s="149"/>
      <c r="AK8" s="83">
        <f t="shared" si="5"/>
        <v>11</v>
      </c>
      <c r="AL8" s="150">
        <f>M8</f>
        <v>0</v>
      </c>
      <c r="AM8" s="79"/>
      <c r="AN8" s="8"/>
      <c r="AO8" s="169"/>
      <c r="AP8" s="34"/>
      <c r="AQ8" s="9"/>
      <c r="AR8" s="9"/>
      <c r="AS8" s="120"/>
      <c r="AT8" s="115"/>
      <c r="AU8" s="412">
        <f>AL8</f>
        <v>0</v>
      </c>
      <c r="AV8" s="413"/>
    </row>
    <row r="9" spans="1:77" ht="75.75" customHeight="1" x14ac:dyDescent="0.35">
      <c r="A9" s="157"/>
      <c r="B9" s="156"/>
      <c r="C9" s="9"/>
      <c r="D9" s="286"/>
      <c r="E9" s="11"/>
      <c r="F9" s="11"/>
      <c r="G9" s="11"/>
      <c r="H9" s="286"/>
      <c r="I9" s="297"/>
      <c r="J9" s="297"/>
      <c r="K9" s="11"/>
      <c r="L9" s="33">
        <f t="shared" si="0"/>
        <v>0</v>
      </c>
      <c r="M9" s="98">
        <f>D9*H9*L9</f>
        <v>0</v>
      </c>
      <c r="N9" s="8"/>
      <c r="O9" s="8"/>
      <c r="P9" s="8"/>
      <c r="Q9" s="79"/>
      <c r="R9" s="34"/>
      <c r="S9" s="34"/>
      <c r="T9" s="161"/>
      <c r="U9" s="60">
        <f t="shared" si="2"/>
        <v>0</v>
      </c>
      <c r="V9" s="10">
        <f>C9*U9*Q9</f>
        <v>0</v>
      </c>
      <c r="W9" s="388">
        <f t="shared" si="4"/>
        <v>0</v>
      </c>
      <c r="X9" s="163"/>
      <c r="Y9" s="164"/>
      <c r="Z9" s="335"/>
      <c r="AA9" s="148"/>
      <c r="AB9" s="297"/>
      <c r="AC9" s="107"/>
      <c r="AD9" s="107"/>
      <c r="AE9" s="84"/>
      <c r="AF9" s="100" t="e">
        <f>AL9/(AB9*AK9/AG9)</f>
        <v>#DIV/0!</v>
      </c>
      <c r="AG9" s="297"/>
      <c r="AH9" s="84">
        <v>11</v>
      </c>
      <c r="AI9" s="297"/>
      <c r="AJ9" s="166"/>
      <c r="AK9" s="84">
        <f t="shared" si="5"/>
        <v>11</v>
      </c>
      <c r="AL9" s="100">
        <f>M9</f>
        <v>0</v>
      </c>
      <c r="AM9" s="66"/>
      <c r="AN9" s="58"/>
      <c r="AO9" s="59"/>
      <c r="AP9" s="34"/>
      <c r="AQ9" s="57"/>
      <c r="AR9" s="57"/>
      <c r="AS9" s="148"/>
      <c r="AT9" s="113"/>
      <c r="AU9" s="414">
        <f>AL9-AT9</f>
        <v>0</v>
      </c>
      <c r="AV9" s="415"/>
    </row>
    <row r="10" spans="1:77" s="38" customFormat="1" ht="75.75" customHeight="1" thickBot="1" x14ac:dyDescent="0.4">
      <c r="A10" s="139"/>
      <c r="B10" s="140"/>
      <c r="C10" s="141"/>
      <c r="D10" s="331"/>
      <c r="E10" s="72"/>
      <c r="F10" s="72"/>
      <c r="G10" s="72"/>
      <c r="H10" s="331"/>
      <c r="I10" s="304"/>
      <c r="J10" s="295"/>
      <c r="K10" s="72"/>
      <c r="L10" s="40">
        <f t="shared" si="0"/>
        <v>0</v>
      </c>
      <c r="M10" s="73">
        <f>D10*L10</f>
        <v>0</v>
      </c>
      <c r="N10" s="12"/>
      <c r="O10" s="12"/>
      <c r="P10" s="12"/>
      <c r="Q10" s="354"/>
      <c r="R10" s="355"/>
      <c r="S10" s="36"/>
      <c r="T10" s="162"/>
      <c r="U10" s="60">
        <f t="shared" si="2"/>
        <v>0</v>
      </c>
      <c r="V10" s="10">
        <f>C10*U10*Q10</f>
        <v>0</v>
      </c>
      <c r="W10" s="389">
        <f>M10</f>
        <v>0</v>
      </c>
      <c r="X10" s="170"/>
      <c r="Y10" s="365"/>
      <c r="Z10" s="335"/>
      <c r="AA10" s="146"/>
      <c r="AB10" s="298"/>
      <c r="AC10" s="99"/>
      <c r="AD10" s="99"/>
      <c r="AE10" s="82"/>
      <c r="AF10" s="150" t="e">
        <f>AL10/(AB10*AK10/AG10)</f>
        <v>#DIV/0!</v>
      </c>
      <c r="AG10" s="298"/>
      <c r="AH10" s="82">
        <v>11</v>
      </c>
      <c r="AI10" s="298"/>
      <c r="AJ10" s="173"/>
      <c r="AK10" s="82">
        <f t="shared" si="5"/>
        <v>11</v>
      </c>
      <c r="AL10" s="150">
        <f>M10</f>
        <v>0</v>
      </c>
      <c r="AM10" s="106"/>
      <c r="AN10" s="13"/>
      <c r="AO10" s="62"/>
      <c r="AP10" s="69"/>
      <c r="AQ10" s="14"/>
      <c r="AR10" s="14"/>
      <c r="AS10" s="177"/>
      <c r="AT10" s="114"/>
      <c r="AU10" s="416">
        <f>AL10-AT10</f>
        <v>0</v>
      </c>
      <c r="AV10" s="417"/>
      <c r="AW10" s="55"/>
      <c r="AX10" s="55"/>
      <c r="AY10" s="55"/>
      <c r="AZ10" s="55"/>
      <c r="BA10" s="55"/>
      <c r="BB10" s="55"/>
      <c r="BC10" s="55"/>
      <c r="BD10" s="55"/>
      <c r="BE10" s="55"/>
      <c r="BF10" s="55"/>
      <c r="BG10" s="55"/>
      <c r="BH10" s="55"/>
      <c r="BI10" s="55"/>
      <c r="BJ10" s="55"/>
      <c r="BK10" s="55"/>
      <c r="BL10" s="55"/>
      <c r="BM10" s="55"/>
      <c r="BN10" s="55"/>
      <c r="BO10" s="55"/>
      <c r="BP10" s="55"/>
      <c r="BQ10" s="55"/>
      <c r="BR10" s="55"/>
      <c r="BS10" s="55"/>
      <c r="BT10" s="55"/>
      <c r="BU10" s="55"/>
      <c r="BV10" s="55"/>
      <c r="BW10" s="55"/>
      <c r="BX10" s="55"/>
      <c r="BY10" s="55"/>
    </row>
    <row r="11" spans="1:77" s="3" customFormat="1" ht="50.25" customHeight="1" thickTop="1" thickBot="1" x14ac:dyDescent="0.4">
      <c r="A11" s="390"/>
      <c r="B11" s="391" t="s">
        <v>0</v>
      </c>
      <c r="C11" s="392">
        <f>SUM(C5:C10)</f>
        <v>0</v>
      </c>
      <c r="D11" s="392">
        <f>(D8*H8)+(D9*H9)+(D10*H10)</f>
        <v>0</v>
      </c>
      <c r="E11" s="393"/>
      <c r="F11" s="394"/>
      <c r="G11" s="394"/>
      <c r="H11" s="392">
        <f>SUM(H5:H10)</f>
        <v>0</v>
      </c>
      <c r="I11" s="395"/>
      <c r="J11" s="396"/>
      <c r="K11" s="397"/>
      <c r="L11" s="397"/>
      <c r="M11" s="392">
        <f>SUM(M5:M10)</f>
        <v>0</v>
      </c>
      <c r="N11" s="391"/>
      <c r="O11" s="394"/>
      <c r="P11" s="394"/>
      <c r="Q11" s="392"/>
      <c r="R11" s="398"/>
      <c r="S11" s="396"/>
      <c r="T11" s="396"/>
      <c r="U11" s="397"/>
      <c r="V11" s="392">
        <f>SUM(V5:V10)</f>
        <v>0</v>
      </c>
      <c r="W11" s="399">
        <f>SUM(W5:W10)</f>
        <v>0</v>
      </c>
      <c r="X11" s="426"/>
      <c r="Y11" s="421"/>
      <c r="Z11" s="394"/>
      <c r="AA11" s="392">
        <f>SUM(AA5:AA10)</f>
        <v>0</v>
      </c>
      <c r="AB11" s="419" t="e">
        <f>(AB8*AF8)+(AB9*AF9)+(AB10*AF10)</f>
        <v>#DIV/0!</v>
      </c>
      <c r="AC11" s="394"/>
      <c r="AD11" s="420"/>
      <c r="AE11" s="392" t="e">
        <f>SUM(AE5:AE10)</f>
        <v>#DIV/0!</v>
      </c>
      <c r="AF11" s="392" t="e">
        <f>SUM(AF8:AF10)</f>
        <v>#DIV/0!</v>
      </c>
      <c r="AG11" s="392"/>
      <c r="AH11" s="395"/>
      <c r="AI11" s="395"/>
      <c r="AJ11" s="395"/>
      <c r="AK11" s="395"/>
      <c r="AL11" s="392" t="e">
        <f>SUM(AL5:AL10)</f>
        <v>#DIV/0!</v>
      </c>
      <c r="AM11" s="421"/>
      <c r="AN11" s="421"/>
      <c r="AO11" s="392"/>
      <c r="AP11" s="395"/>
      <c r="AQ11" s="392"/>
      <c r="AR11" s="392"/>
      <c r="AS11" s="392"/>
      <c r="AT11" s="392">
        <f>SUM(AT5:AT10)</f>
        <v>0</v>
      </c>
      <c r="AU11" s="392" t="e">
        <f>SUM(AU5:AU10)</f>
        <v>#DIV/0!</v>
      </c>
      <c r="AV11" s="418"/>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row>
    <row r="12" spans="1:77" ht="50.25" customHeight="1" thickTop="1" thickBot="1" x14ac:dyDescent="0.45">
      <c r="A12" s="400"/>
      <c r="B12" s="401"/>
      <c r="C12" s="401"/>
      <c r="D12" s="401"/>
      <c r="E12" s="401"/>
      <c r="F12" s="401"/>
      <c r="G12" s="401"/>
      <c r="H12" s="402"/>
      <c r="I12" s="403"/>
      <c r="J12" s="403"/>
      <c r="K12" s="403"/>
      <c r="L12" s="403"/>
      <c r="M12" s="401"/>
      <c r="N12" s="401"/>
      <c r="O12" s="401"/>
      <c r="P12" s="401"/>
      <c r="Q12" s="404"/>
      <c r="R12" s="403"/>
      <c r="S12" s="403"/>
      <c r="T12" s="405"/>
      <c r="U12" s="403"/>
      <c r="V12" s="401"/>
      <c r="W12" s="401"/>
      <c r="X12" s="401"/>
      <c r="Y12" s="401"/>
      <c r="Z12" s="401"/>
      <c r="AA12" s="401"/>
      <c r="AB12" s="401"/>
      <c r="AC12" s="401"/>
      <c r="AD12" s="401"/>
      <c r="AE12" s="401"/>
      <c r="AF12" s="401"/>
      <c r="AG12" s="401"/>
      <c r="AH12" s="422"/>
      <c r="AI12" s="423"/>
      <c r="AJ12" s="423"/>
      <c r="AK12" s="423"/>
      <c r="AL12" s="401"/>
      <c r="AM12" s="515" t="s">
        <v>37</v>
      </c>
      <c r="AN12" s="516"/>
      <c r="AO12" s="516"/>
      <c r="AP12" s="516"/>
      <c r="AQ12" s="516"/>
      <c r="AR12" s="516"/>
      <c r="AS12" s="516"/>
      <c r="AT12" s="517"/>
      <c r="AU12" s="424" t="e">
        <f>W11-AU11</f>
        <v>#DIV/0!</v>
      </c>
      <c r="AV12" s="425"/>
    </row>
    <row r="13" spans="1:77" s="16" customFormat="1" ht="15.75" thickTop="1" x14ac:dyDescent="0.25">
      <c r="H13" s="94"/>
      <c r="R13" s="74"/>
      <c r="S13" s="74"/>
      <c r="T13" s="74"/>
      <c r="U13" s="74"/>
      <c r="AH13" s="74"/>
      <c r="AI13" s="74"/>
      <c r="AJ13" s="74"/>
      <c r="AK13" s="74"/>
    </row>
    <row r="14" spans="1:77" s="16" customFormat="1" ht="15.75" thickBot="1" x14ac:dyDescent="0.3">
      <c r="H14" s="94"/>
      <c r="R14" s="74"/>
      <c r="S14" s="74"/>
      <c r="T14" s="74"/>
      <c r="U14" s="74"/>
      <c r="AH14" s="74"/>
      <c r="AI14" s="74"/>
      <c r="AJ14" s="74"/>
      <c r="AK14" s="74"/>
    </row>
    <row r="15" spans="1:77" s="16" customFormat="1" ht="217.5" customHeight="1" thickBot="1" x14ac:dyDescent="0.4">
      <c r="B15" s="292" t="s">
        <v>104</v>
      </c>
      <c r="E15" s="65"/>
      <c r="F15" s="65"/>
      <c r="G15" s="65"/>
      <c r="H15" s="95"/>
      <c r="I15" s="65"/>
      <c r="J15" s="65"/>
      <c r="K15" s="65"/>
      <c r="L15" s="65"/>
      <c r="M15" s="65"/>
      <c r="N15" s="65"/>
      <c r="O15" s="65"/>
      <c r="P15" s="65"/>
      <c r="Q15" s="65"/>
      <c r="R15" s="65"/>
      <c r="S15" s="65"/>
      <c r="T15" s="65"/>
      <c r="U15" s="65"/>
      <c r="V15" s="65"/>
      <c r="W15" s="65"/>
      <c r="AH15" s="65"/>
      <c r="AI15" s="74"/>
      <c r="AJ15" s="74"/>
      <c r="AK15" s="74"/>
    </row>
    <row r="16" spans="1:77" s="16" customFormat="1" ht="15.75" thickBot="1" x14ac:dyDescent="0.3">
      <c r="H16" s="94"/>
      <c r="R16" s="74"/>
      <c r="S16" s="74"/>
      <c r="T16" s="74"/>
      <c r="U16" s="74"/>
      <c r="AH16" s="74"/>
      <c r="AI16" s="74"/>
      <c r="AJ16" s="74"/>
      <c r="AK16" s="74"/>
    </row>
    <row r="17" spans="2:46" s="16" customFormat="1" ht="143.25" customHeight="1" thickBot="1" x14ac:dyDescent="0.3">
      <c r="B17" s="352" t="s">
        <v>119</v>
      </c>
      <c r="D17" s="352" t="s">
        <v>120</v>
      </c>
      <c r="H17" s="94"/>
      <c r="I17" s="352" t="s">
        <v>120</v>
      </c>
      <c r="J17" s="352" t="s">
        <v>120</v>
      </c>
      <c r="K17" s="352" t="s">
        <v>120</v>
      </c>
      <c r="L17" s="352" t="s">
        <v>120</v>
      </c>
      <c r="M17" s="352" t="s">
        <v>120</v>
      </c>
      <c r="N17" s="352" t="s">
        <v>120</v>
      </c>
      <c r="O17" s="352" t="s">
        <v>120</v>
      </c>
      <c r="P17" s="352" t="s">
        <v>120</v>
      </c>
      <c r="Q17" s="352" t="s">
        <v>120</v>
      </c>
      <c r="R17" s="352" t="s">
        <v>120</v>
      </c>
      <c r="S17" s="352" t="s">
        <v>120</v>
      </c>
      <c r="T17" s="352" t="s">
        <v>120</v>
      </c>
      <c r="U17" s="352" t="s">
        <v>120</v>
      </c>
      <c r="V17" s="352" t="s">
        <v>120</v>
      </c>
      <c r="AB17" s="352" t="s">
        <v>120</v>
      </c>
      <c r="AE17" s="352" t="s">
        <v>120</v>
      </c>
      <c r="AG17" s="352" t="s">
        <v>120</v>
      </c>
      <c r="AH17" s="352" t="s">
        <v>120</v>
      </c>
      <c r="AI17" s="352" t="s">
        <v>120</v>
      </c>
      <c r="AJ17" s="352" t="s">
        <v>120</v>
      </c>
      <c r="AK17" s="352" t="s">
        <v>120</v>
      </c>
      <c r="AL17" s="352" t="s">
        <v>120</v>
      </c>
      <c r="AM17" s="352" t="s">
        <v>120</v>
      </c>
      <c r="AN17" s="352" t="s">
        <v>120</v>
      </c>
      <c r="AO17" s="352" t="s">
        <v>120</v>
      </c>
      <c r="AP17" s="352" t="s">
        <v>120</v>
      </c>
      <c r="AQ17" s="352" t="s">
        <v>120</v>
      </c>
      <c r="AR17" s="352" t="s">
        <v>120</v>
      </c>
      <c r="AS17" s="352" t="s">
        <v>120</v>
      </c>
      <c r="AT17" s="352" t="s">
        <v>120</v>
      </c>
    </row>
    <row r="18" spans="2:46" s="16" customFormat="1" x14ac:dyDescent="0.25">
      <c r="H18" s="94"/>
      <c r="R18" s="74"/>
      <c r="S18" s="74"/>
      <c r="T18" s="74"/>
      <c r="U18" s="74"/>
      <c r="AH18" s="74"/>
      <c r="AI18" s="74"/>
      <c r="AJ18" s="74"/>
      <c r="AK18" s="74"/>
    </row>
    <row r="19" spans="2:46" s="16" customFormat="1" x14ac:dyDescent="0.25">
      <c r="H19" s="94"/>
      <c r="R19" s="74"/>
      <c r="S19" s="74"/>
      <c r="T19" s="74"/>
      <c r="U19" s="74"/>
      <c r="AH19" s="74"/>
      <c r="AI19" s="74"/>
      <c r="AJ19" s="74"/>
      <c r="AK19" s="74"/>
    </row>
    <row r="20" spans="2:46" s="16" customFormat="1" x14ac:dyDescent="0.25">
      <c r="H20" s="94"/>
      <c r="R20" s="74"/>
      <c r="S20" s="74"/>
      <c r="T20" s="74"/>
      <c r="U20" s="74"/>
      <c r="AH20" s="74"/>
      <c r="AI20" s="74"/>
      <c r="AJ20" s="74"/>
      <c r="AK20" s="74"/>
    </row>
    <row r="21" spans="2:46" s="16" customFormat="1" x14ac:dyDescent="0.25">
      <c r="H21" s="94"/>
      <c r="R21" s="74"/>
      <c r="S21" s="74"/>
      <c r="T21" s="74"/>
      <c r="U21" s="74"/>
      <c r="AH21" s="74"/>
      <c r="AI21" s="74"/>
      <c r="AJ21" s="74"/>
      <c r="AK21" s="74"/>
    </row>
    <row r="22" spans="2:46" s="16" customFormat="1" x14ac:dyDescent="0.25">
      <c r="H22" s="94"/>
      <c r="R22" s="74"/>
      <c r="S22" s="74"/>
      <c r="T22" s="74"/>
      <c r="U22" s="74"/>
      <c r="AH22" s="74"/>
      <c r="AI22" s="74"/>
      <c r="AJ22" s="74"/>
      <c r="AK22" s="74"/>
    </row>
    <row r="23" spans="2:46" s="16" customFormat="1" x14ac:dyDescent="0.25">
      <c r="H23" s="94"/>
      <c r="R23" s="74"/>
      <c r="S23" s="74"/>
      <c r="T23" s="74"/>
      <c r="U23" s="74"/>
      <c r="AH23" s="74"/>
      <c r="AI23" s="74"/>
      <c r="AJ23" s="74"/>
      <c r="AK23" s="74"/>
    </row>
    <row r="24" spans="2:46" s="16" customFormat="1" x14ac:dyDescent="0.25">
      <c r="H24" s="94"/>
      <c r="R24" s="74"/>
      <c r="S24" s="74"/>
      <c r="T24" s="74"/>
      <c r="U24" s="74"/>
      <c r="AH24" s="74"/>
      <c r="AI24" s="74"/>
      <c r="AJ24" s="74"/>
      <c r="AK24" s="74"/>
    </row>
    <row r="25" spans="2:46" s="16" customFormat="1" x14ac:dyDescent="0.25">
      <c r="H25" s="94"/>
      <c r="R25" s="74"/>
      <c r="S25" s="74"/>
      <c r="T25" s="74"/>
      <c r="U25" s="74"/>
      <c r="AH25" s="74"/>
      <c r="AI25" s="74"/>
      <c r="AJ25" s="74"/>
      <c r="AK25" s="74"/>
    </row>
    <row r="26" spans="2:46" s="16" customFormat="1" x14ac:dyDescent="0.25">
      <c r="H26" s="94"/>
      <c r="R26" s="74"/>
      <c r="S26" s="74"/>
      <c r="T26" s="74"/>
      <c r="U26" s="74"/>
      <c r="AH26" s="74"/>
      <c r="AI26" s="74"/>
      <c r="AJ26" s="74"/>
      <c r="AK26" s="74"/>
    </row>
    <row r="27" spans="2:46" s="16" customFormat="1" x14ac:dyDescent="0.25">
      <c r="H27" s="94"/>
      <c r="R27" s="74"/>
      <c r="S27" s="74"/>
      <c r="T27" s="74"/>
      <c r="U27" s="74"/>
      <c r="AH27" s="74"/>
      <c r="AI27" s="74"/>
      <c r="AJ27" s="74"/>
      <c r="AK27" s="74"/>
    </row>
    <row r="28" spans="2:46" s="16" customFormat="1" x14ac:dyDescent="0.25">
      <c r="H28" s="94"/>
      <c r="R28" s="74"/>
      <c r="S28" s="74"/>
      <c r="T28" s="74"/>
      <c r="U28" s="74"/>
      <c r="AH28" s="74"/>
      <c r="AI28" s="74"/>
      <c r="AJ28" s="74"/>
      <c r="AK28" s="74"/>
    </row>
    <row r="29" spans="2:46" s="16" customFormat="1" x14ac:dyDescent="0.25">
      <c r="H29" s="94"/>
      <c r="R29" s="74"/>
      <c r="S29" s="74"/>
      <c r="T29" s="74"/>
      <c r="U29" s="74"/>
      <c r="AH29" s="74"/>
      <c r="AI29" s="74"/>
      <c r="AJ29" s="74"/>
      <c r="AK29" s="74"/>
    </row>
    <row r="30" spans="2:46" s="16" customFormat="1" x14ac:dyDescent="0.25">
      <c r="H30" s="94"/>
      <c r="R30" s="74"/>
      <c r="S30" s="74"/>
      <c r="T30" s="74"/>
      <c r="U30" s="74"/>
      <c r="AH30" s="74"/>
      <c r="AI30" s="74"/>
      <c r="AJ30" s="74"/>
      <c r="AK30" s="74"/>
    </row>
    <row r="31" spans="2:46" s="16" customFormat="1" x14ac:dyDescent="0.25">
      <c r="H31" s="94"/>
      <c r="R31" s="74"/>
      <c r="S31" s="74"/>
      <c r="T31" s="74"/>
      <c r="U31" s="74"/>
      <c r="AH31" s="74"/>
      <c r="AI31" s="74"/>
      <c r="AJ31" s="74"/>
      <c r="AK31" s="74"/>
    </row>
    <row r="32" spans="2:46" s="16" customFormat="1" x14ac:dyDescent="0.25">
      <c r="H32" s="94"/>
      <c r="R32" s="74"/>
      <c r="S32" s="74"/>
      <c r="T32" s="74"/>
      <c r="U32" s="74"/>
      <c r="AH32" s="74"/>
      <c r="AI32" s="74"/>
      <c r="AJ32" s="74"/>
      <c r="AK32" s="74"/>
    </row>
    <row r="33" spans="8:37" s="16" customFormat="1" x14ac:dyDescent="0.25">
      <c r="H33" s="94"/>
      <c r="R33" s="74"/>
      <c r="S33" s="74"/>
      <c r="T33" s="74"/>
      <c r="U33" s="74"/>
      <c r="AH33" s="74"/>
      <c r="AI33" s="74"/>
      <c r="AJ33" s="74"/>
      <c r="AK33" s="74"/>
    </row>
    <row r="34" spans="8:37" s="16" customFormat="1" x14ac:dyDescent="0.25">
      <c r="H34" s="94"/>
      <c r="R34" s="74"/>
      <c r="S34" s="74"/>
      <c r="T34" s="74"/>
      <c r="U34" s="74"/>
      <c r="AH34" s="74"/>
      <c r="AI34" s="74"/>
      <c r="AJ34" s="74"/>
      <c r="AK34" s="74"/>
    </row>
    <row r="35" spans="8:37" s="16" customFormat="1" x14ac:dyDescent="0.25">
      <c r="H35" s="94"/>
      <c r="R35" s="74"/>
      <c r="S35" s="74"/>
      <c r="T35" s="74"/>
      <c r="U35" s="74"/>
      <c r="AH35" s="74"/>
      <c r="AI35" s="74"/>
      <c r="AJ35" s="74"/>
      <c r="AK35" s="74"/>
    </row>
    <row r="36" spans="8:37" s="16" customFormat="1" x14ac:dyDescent="0.25">
      <c r="H36" s="94"/>
      <c r="R36" s="74"/>
      <c r="S36" s="74"/>
      <c r="T36" s="74"/>
      <c r="U36" s="74"/>
      <c r="AH36" s="74"/>
      <c r="AI36" s="74"/>
      <c r="AJ36" s="74"/>
      <c r="AK36" s="74"/>
    </row>
    <row r="37" spans="8:37" s="16" customFormat="1" x14ac:dyDescent="0.25">
      <c r="H37" s="94"/>
      <c r="R37" s="74"/>
      <c r="S37" s="74"/>
      <c r="T37" s="74"/>
      <c r="U37" s="74"/>
      <c r="AH37" s="74"/>
      <c r="AI37" s="74"/>
      <c r="AJ37" s="74"/>
      <c r="AK37" s="74"/>
    </row>
    <row r="38" spans="8:37" s="16" customFormat="1" x14ac:dyDescent="0.25">
      <c r="H38" s="94"/>
      <c r="R38" s="74"/>
      <c r="S38" s="74"/>
      <c r="T38" s="74"/>
      <c r="U38" s="74"/>
      <c r="AH38" s="74"/>
      <c r="AI38" s="74"/>
      <c r="AJ38" s="74"/>
      <c r="AK38" s="74"/>
    </row>
    <row r="39" spans="8:37" s="16" customFormat="1" x14ac:dyDescent="0.25">
      <c r="H39" s="94"/>
      <c r="R39" s="74"/>
      <c r="S39" s="74"/>
      <c r="T39" s="74"/>
      <c r="U39" s="74"/>
      <c r="AH39" s="74"/>
      <c r="AI39" s="74"/>
      <c r="AJ39" s="74"/>
      <c r="AK39" s="74"/>
    </row>
    <row r="40" spans="8:37" s="16" customFormat="1" x14ac:dyDescent="0.25">
      <c r="H40" s="94"/>
      <c r="R40" s="74"/>
      <c r="S40" s="74"/>
      <c r="T40" s="74"/>
      <c r="U40" s="74"/>
      <c r="AH40" s="74"/>
      <c r="AI40" s="74"/>
      <c r="AJ40" s="74"/>
      <c r="AK40" s="74"/>
    </row>
    <row r="41" spans="8:37" s="16" customFormat="1" x14ac:dyDescent="0.25">
      <c r="H41" s="94"/>
      <c r="R41" s="74"/>
      <c r="S41" s="74"/>
      <c r="T41" s="74"/>
      <c r="U41" s="74"/>
      <c r="AH41" s="74"/>
      <c r="AI41" s="74"/>
      <c r="AJ41" s="74"/>
      <c r="AK41" s="74"/>
    </row>
    <row r="42" spans="8:37" s="16" customFormat="1" x14ac:dyDescent="0.25">
      <c r="H42" s="94"/>
      <c r="R42" s="74"/>
      <c r="S42" s="74"/>
      <c r="T42" s="74"/>
      <c r="U42" s="74"/>
      <c r="AH42" s="74"/>
      <c r="AI42" s="74"/>
      <c r="AJ42" s="74"/>
      <c r="AK42" s="74"/>
    </row>
    <row r="43" spans="8:37" s="16" customFormat="1" x14ac:dyDescent="0.25">
      <c r="H43" s="94"/>
      <c r="R43" s="74"/>
      <c r="S43" s="74"/>
      <c r="T43" s="74"/>
      <c r="U43" s="74"/>
      <c r="AH43" s="74"/>
      <c r="AI43" s="74"/>
      <c r="AJ43" s="74"/>
      <c r="AK43" s="74"/>
    </row>
    <row r="44" spans="8:37" s="16" customFormat="1" x14ac:dyDescent="0.25">
      <c r="H44" s="94"/>
      <c r="R44" s="74"/>
      <c r="S44" s="74"/>
      <c r="T44" s="74"/>
      <c r="U44" s="74"/>
      <c r="AH44" s="74"/>
      <c r="AI44" s="74"/>
      <c r="AJ44" s="74"/>
      <c r="AK44" s="74"/>
    </row>
    <row r="45" spans="8:37" s="16" customFormat="1" x14ac:dyDescent="0.25">
      <c r="H45" s="94"/>
      <c r="R45" s="74"/>
      <c r="S45" s="74"/>
      <c r="T45" s="74"/>
      <c r="U45" s="74"/>
      <c r="AH45" s="74"/>
      <c r="AI45" s="74"/>
      <c r="AJ45" s="74"/>
      <c r="AK45" s="74"/>
    </row>
    <row r="46" spans="8:37" s="16" customFormat="1" x14ac:dyDescent="0.25">
      <c r="H46" s="94"/>
      <c r="R46" s="74"/>
      <c r="S46" s="74"/>
      <c r="T46" s="74"/>
      <c r="U46" s="74"/>
      <c r="AH46" s="74"/>
      <c r="AI46" s="74"/>
      <c r="AJ46" s="74"/>
      <c r="AK46" s="74"/>
    </row>
    <row r="47" spans="8:37" s="16" customFormat="1" x14ac:dyDescent="0.25">
      <c r="H47" s="94"/>
      <c r="R47" s="74"/>
      <c r="S47" s="74"/>
      <c r="T47" s="74"/>
      <c r="U47" s="74"/>
      <c r="AH47" s="74"/>
      <c r="AI47" s="74"/>
      <c r="AJ47" s="74"/>
      <c r="AK47" s="74"/>
    </row>
    <row r="48" spans="8:37" s="16" customFormat="1" x14ac:dyDescent="0.25">
      <c r="H48" s="94"/>
      <c r="R48" s="74"/>
      <c r="S48" s="74"/>
      <c r="T48" s="74"/>
      <c r="U48" s="74"/>
      <c r="AH48" s="74"/>
      <c r="AI48" s="74"/>
      <c r="AJ48" s="74"/>
      <c r="AK48" s="74"/>
    </row>
    <row r="49" spans="8:37" s="16" customFormat="1" x14ac:dyDescent="0.25">
      <c r="H49" s="94"/>
      <c r="R49" s="74"/>
      <c r="S49" s="74"/>
      <c r="T49" s="74"/>
      <c r="U49" s="74"/>
      <c r="AH49" s="74"/>
      <c r="AI49" s="74"/>
      <c r="AJ49" s="74"/>
      <c r="AK49" s="74"/>
    </row>
    <row r="50" spans="8:37" s="16" customFormat="1" x14ac:dyDescent="0.25">
      <c r="H50" s="94"/>
      <c r="R50" s="74"/>
      <c r="S50" s="74"/>
      <c r="T50" s="74"/>
      <c r="U50" s="74"/>
      <c r="AH50" s="74"/>
      <c r="AI50" s="74"/>
      <c r="AJ50" s="74"/>
      <c r="AK50" s="74"/>
    </row>
    <row r="51" spans="8:37" s="16" customFormat="1" x14ac:dyDescent="0.25">
      <c r="H51" s="94"/>
      <c r="R51" s="74"/>
      <c r="S51" s="74"/>
      <c r="T51" s="74"/>
      <c r="U51" s="74"/>
      <c r="AH51" s="74"/>
      <c r="AI51" s="74"/>
      <c r="AJ51" s="74"/>
      <c r="AK51" s="74"/>
    </row>
    <row r="52" spans="8:37" s="16" customFormat="1" x14ac:dyDescent="0.25">
      <c r="H52" s="94"/>
      <c r="R52" s="74"/>
      <c r="S52" s="74"/>
      <c r="T52" s="74"/>
      <c r="U52" s="74"/>
      <c r="AH52" s="74"/>
      <c r="AI52" s="74"/>
      <c r="AJ52" s="74"/>
      <c r="AK52" s="74"/>
    </row>
    <row r="53" spans="8:37" s="16" customFormat="1" x14ac:dyDescent="0.25">
      <c r="H53" s="94"/>
      <c r="R53" s="74"/>
      <c r="S53" s="74"/>
      <c r="T53" s="74"/>
      <c r="U53" s="74"/>
      <c r="AH53" s="74"/>
      <c r="AI53" s="74"/>
      <c r="AJ53" s="74"/>
      <c r="AK53" s="74"/>
    </row>
    <row r="54" spans="8:37" s="16" customFormat="1" x14ac:dyDescent="0.25">
      <c r="H54" s="94"/>
      <c r="R54" s="74"/>
      <c r="S54" s="74"/>
      <c r="T54" s="74"/>
      <c r="U54" s="74"/>
      <c r="AH54" s="74"/>
      <c r="AI54" s="74"/>
      <c r="AJ54" s="74"/>
      <c r="AK54" s="74"/>
    </row>
    <row r="55" spans="8:37" s="16" customFormat="1" x14ac:dyDescent="0.25">
      <c r="H55" s="94"/>
      <c r="R55" s="74"/>
      <c r="S55" s="74"/>
      <c r="T55" s="74"/>
      <c r="U55" s="74"/>
      <c r="AH55" s="74"/>
      <c r="AI55" s="74"/>
      <c r="AJ55" s="74"/>
      <c r="AK55" s="74"/>
    </row>
    <row r="56" spans="8:37" s="16" customFormat="1" x14ac:dyDescent="0.25">
      <c r="H56" s="94"/>
      <c r="R56" s="74"/>
      <c r="S56" s="74"/>
      <c r="T56" s="74"/>
      <c r="U56" s="74"/>
      <c r="AH56" s="74"/>
      <c r="AI56" s="74"/>
      <c r="AJ56" s="74"/>
      <c r="AK56" s="74"/>
    </row>
    <row r="57" spans="8:37" s="16" customFormat="1" x14ac:dyDescent="0.25">
      <c r="H57" s="94"/>
      <c r="R57" s="74"/>
      <c r="S57" s="74"/>
      <c r="T57" s="74"/>
      <c r="U57" s="74"/>
      <c r="AH57" s="74"/>
      <c r="AI57" s="74"/>
      <c r="AJ57" s="74"/>
      <c r="AK57" s="74"/>
    </row>
    <row r="58" spans="8:37" s="16" customFormat="1" x14ac:dyDescent="0.25">
      <c r="H58" s="94"/>
      <c r="R58" s="74"/>
      <c r="S58" s="74"/>
      <c r="T58" s="74"/>
      <c r="U58" s="74"/>
      <c r="AH58" s="74"/>
      <c r="AI58" s="74"/>
      <c r="AJ58" s="74"/>
      <c r="AK58" s="74"/>
    </row>
    <row r="59" spans="8:37" s="16" customFormat="1" x14ac:dyDescent="0.25">
      <c r="H59" s="94"/>
      <c r="R59" s="74"/>
      <c r="S59" s="74"/>
      <c r="T59" s="74"/>
      <c r="U59" s="74"/>
      <c r="AH59" s="74"/>
      <c r="AI59" s="74"/>
      <c r="AJ59" s="74"/>
      <c r="AK59" s="74"/>
    </row>
    <row r="60" spans="8:37" s="16" customFormat="1" x14ac:dyDescent="0.25">
      <c r="H60" s="94"/>
      <c r="R60" s="74"/>
      <c r="S60" s="74"/>
      <c r="T60" s="74"/>
      <c r="U60" s="74"/>
      <c r="AH60" s="74"/>
      <c r="AI60" s="74"/>
      <c r="AJ60" s="74"/>
      <c r="AK60" s="74"/>
    </row>
    <row r="61" spans="8:37" s="16" customFormat="1" x14ac:dyDescent="0.25">
      <c r="H61" s="94"/>
      <c r="R61" s="74"/>
      <c r="S61" s="74"/>
      <c r="T61" s="74"/>
      <c r="U61" s="74"/>
      <c r="AH61" s="74"/>
      <c r="AI61" s="74"/>
      <c r="AJ61" s="74"/>
      <c r="AK61" s="74"/>
    </row>
    <row r="62" spans="8:37" s="16" customFormat="1" x14ac:dyDescent="0.25">
      <c r="H62" s="94"/>
      <c r="R62" s="74"/>
      <c r="S62" s="74"/>
      <c r="T62" s="74"/>
      <c r="U62" s="74"/>
      <c r="AH62" s="74"/>
      <c r="AI62" s="74"/>
      <c r="AJ62" s="74"/>
      <c r="AK62" s="74"/>
    </row>
    <row r="63" spans="8:37" s="16" customFormat="1" x14ac:dyDescent="0.25">
      <c r="H63" s="94"/>
      <c r="R63" s="74"/>
      <c r="S63" s="74"/>
      <c r="T63" s="74"/>
      <c r="U63" s="74"/>
      <c r="AH63" s="74"/>
      <c r="AI63" s="74"/>
      <c r="AJ63" s="74"/>
      <c r="AK63" s="74"/>
    </row>
    <row r="64" spans="8:37" s="16" customFormat="1" x14ac:dyDescent="0.25">
      <c r="H64" s="94"/>
      <c r="R64" s="74"/>
      <c r="S64" s="74"/>
      <c r="T64" s="74"/>
      <c r="U64" s="74"/>
      <c r="AH64" s="74"/>
      <c r="AI64" s="74"/>
      <c r="AJ64" s="74"/>
      <c r="AK64" s="74"/>
    </row>
    <row r="65" spans="8:37" s="16" customFormat="1" x14ac:dyDescent="0.25">
      <c r="H65" s="94"/>
      <c r="R65" s="74"/>
      <c r="S65" s="74"/>
      <c r="T65" s="74"/>
      <c r="U65" s="74"/>
      <c r="AH65" s="74"/>
      <c r="AI65" s="74"/>
      <c r="AJ65" s="74"/>
      <c r="AK65" s="74"/>
    </row>
    <row r="66" spans="8:37" s="16" customFormat="1" x14ac:dyDescent="0.25">
      <c r="H66" s="94"/>
      <c r="R66" s="74"/>
      <c r="S66" s="74"/>
      <c r="T66" s="74"/>
      <c r="U66" s="74"/>
      <c r="AH66" s="74"/>
      <c r="AI66" s="74"/>
      <c r="AJ66" s="74"/>
      <c r="AK66" s="74"/>
    </row>
    <row r="67" spans="8:37" s="16" customFormat="1" x14ac:dyDescent="0.25">
      <c r="H67" s="94"/>
      <c r="R67" s="74"/>
      <c r="S67" s="74"/>
      <c r="T67" s="74"/>
      <c r="U67" s="74"/>
      <c r="AH67" s="74"/>
      <c r="AI67" s="74"/>
      <c r="AJ67" s="74"/>
      <c r="AK67" s="74"/>
    </row>
    <row r="68" spans="8:37" s="16" customFormat="1" x14ac:dyDescent="0.25">
      <c r="H68" s="94"/>
      <c r="R68" s="74"/>
      <c r="S68" s="74"/>
      <c r="T68" s="74"/>
      <c r="U68" s="74"/>
      <c r="AH68" s="74"/>
      <c r="AI68" s="74"/>
      <c r="AJ68" s="74"/>
      <c r="AK68" s="74"/>
    </row>
    <row r="69" spans="8:37" s="16" customFormat="1" x14ac:dyDescent="0.25">
      <c r="H69" s="94"/>
      <c r="R69" s="74"/>
      <c r="S69" s="74"/>
      <c r="T69" s="74"/>
      <c r="U69" s="74"/>
      <c r="AH69" s="74"/>
      <c r="AI69" s="74"/>
      <c r="AJ69" s="74"/>
      <c r="AK69" s="74"/>
    </row>
    <row r="70" spans="8:37" s="16" customFormat="1" x14ac:dyDescent="0.25">
      <c r="H70" s="94"/>
      <c r="R70" s="74"/>
      <c r="S70" s="74"/>
      <c r="T70" s="74"/>
      <c r="U70" s="74"/>
      <c r="AH70" s="74"/>
      <c r="AI70" s="74"/>
      <c r="AJ70" s="74"/>
      <c r="AK70" s="74"/>
    </row>
    <row r="71" spans="8:37" s="16" customFormat="1" x14ac:dyDescent="0.25">
      <c r="H71" s="94"/>
      <c r="R71" s="74"/>
      <c r="S71" s="74"/>
      <c r="T71" s="74"/>
      <c r="U71" s="74"/>
      <c r="AH71" s="74"/>
      <c r="AI71" s="74"/>
      <c r="AJ71" s="74"/>
      <c r="AK71" s="74"/>
    </row>
    <row r="72" spans="8:37" s="16" customFormat="1" x14ac:dyDescent="0.25">
      <c r="H72" s="94"/>
      <c r="R72" s="74"/>
      <c r="S72" s="74"/>
      <c r="T72" s="74"/>
      <c r="U72" s="74"/>
      <c r="AH72" s="74"/>
      <c r="AI72" s="74"/>
      <c r="AJ72" s="74"/>
      <c r="AK72" s="74"/>
    </row>
    <row r="73" spans="8:37" s="16" customFormat="1" x14ac:dyDescent="0.25">
      <c r="H73" s="94"/>
      <c r="R73" s="74"/>
      <c r="S73" s="74"/>
      <c r="T73" s="74"/>
      <c r="U73" s="74"/>
      <c r="AH73" s="74"/>
      <c r="AI73" s="74"/>
      <c r="AJ73" s="74"/>
      <c r="AK73" s="74"/>
    </row>
    <row r="74" spans="8:37" s="16" customFormat="1" x14ac:dyDescent="0.25">
      <c r="H74" s="94"/>
      <c r="R74" s="74"/>
      <c r="S74" s="74"/>
      <c r="T74" s="74"/>
      <c r="U74" s="74"/>
      <c r="AH74" s="74"/>
      <c r="AI74" s="74"/>
      <c r="AJ74" s="74"/>
      <c r="AK74" s="74"/>
    </row>
    <row r="75" spans="8:37" s="16" customFormat="1" x14ac:dyDescent="0.25">
      <c r="H75" s="94"/>
      <c r="R75" s="74"/>
      <c r="S75" s="74"/>
      <c r="T75" s="74"/>
      <c r="U75" s="74"/>
      <c r="AH75" s="74"/>
      <c r="AI75" s="74"/>
      <c r="AJ75" s="74"/>
      <c r="AK75" s="74"/>
    </row>
    <row r="76" spans="8:37" s="16" customFormat="1" x14ac:dyDescent="0.25">
      <c r="H76" s="94"/>
      <c r="R76" s="74"/>
      <c r="S76" s="74"/>
      <c r="T76" s="74"/>
      <c r="U76" s="74"/>
      <c r="AH76" s="74"/>
      <c r="AI76" s="74"/>
      <c r="AJ76" s="74"/>
      <c r="AK76" s="74"/>
    </row>
    <row r="77" spans="8:37" s="16" customFormat="1" x14ac:dyDescent="0.25">
      <c r="H77" s="94"/>
      <c r="R77" s="74"/>
      <c r="S77" s="74"/>
      <c r="T77" s="74"/>
      <c r="U77" s="74"/>
      <c r="AH77" s="74"/>
      <c r="AI77" s="74"/>
      <c r="AJ77" s="74"/>
      <c r="AK77" s="74"/>
    </row>
    <row r="78" spans="8:37" s="16" customFormat="1" x14ac:dyDescent="0.25">
      <c r="H78" s="94"/>
      <c r="R78" s="74"/>
      <c r="S78" s="74"/>
      <c r="T78" s="74"/>
      <c r="U78" s="74"/>
      <c r="AH78" s="74"/>
      <c r="AI78" s="74"/>
      <c r="AJ78" s="74"/>
      <c r="AK78" s="74"/>
    </row>
    <row r="79" spans="8:37" s="16" customFormat="1" x14ac:dyDescent="0.25">
      <c r="H79" s="94"/>
      <c r="R79" s="74"/>
      <c r="S79" s="74"/>
      <c r="T79" s="74"/>
      <c r="U79" s="74"/>
      <c r="AH79" s="74"/>
      <c r="AI79" s="74"/>
      <c r="AJ79" s="74"/>
      <c r="AK79" s="74"/>
    </row>
    <row r="80" spans="8:37" s="16" customFormat="1" x14ac:dyDescent="0.25">
      <c r="H80" s="94"/>
      <c r="R80" s="74"/>
      <c r="S80" s="74"/>
      <c r="T80" s="74"/>
      <c r="U80" s="74"/>
      <c r="AH80" s="74"/>
      <c r="AI80" s="74"/>
      <c r="AJ80" s="74"/>
      <c r="AK80" s="74"/>
    </row>
    <row r="81" spans="8:37" s="16" customFormat="1" x14ac:dyDescent="0.25">
      <c r="H81" s="94"/>
      <c r="R81" s="74"/>
      <c r="S81" s="74"/>
      <c r="T81" s="74"/>
      <c r="U81" s="74"/>
      <c r="AH81" s="74"/>
      <c r="AI81" s="74"/>
      <c r="AJ81" s="74"/>
      <c r="AK81" s="74"/>
    </row>
    <row r="82" spans="8:37" s="16" customFormat="1" x14ac:dyDescent="0.25">
      <c r="H82" s="94"/>
      <c r="R82" s="74"/>
      <c r="S82" s="74"/>
      <c r="T82" s="74"/>
      <c r="U82" s="74"/>
      <c r="AH82" s="74"/>
      <c r="AI82" s="74"/>
      <c r="AJ82" s="74"/>
      <c r="AK82" s="74"/>
    </row>
    <row r="83" spans="8:37" s="16" customFormat="1" x14ac:dyDescent="0.25">
      <c r="H83" s="94"/>
      <c r="R83" s="74"/>
      <c r="S83" s="74"/>
      <c r="T83" s="74"/>
      <c r="U83" s="74"/>
      <c r="AH83" s="74"/>
      <c r="AI83" s="74"/>
      <c r="AJ83" s="74"/>
      <c r="AK83" s="74"/>
    </row>
    <row r="84" spans="8:37" s="16" customFormat="1" x14ac:dyDescent="0.25">
      <c r="H84" s="94"/>
      <c r="R84" s="74"/>
      <c r="S84" s="74"/>
      <c r="T84" s="74"/>
      <c r="U84" s="74"/>
      <c r="AH84" s="74"/>
      <c r="AI84" s="74"/>
      <c r="AJ84" s="74"/>
      <c r="AK84" s="74"/>
    </row>
    <row r="85" spans="8:37" s="16" customFormat="1" x14ac:dyDescent="0.25">
      <c r="H85" s="94"/>
      <c r="R85" s="74"/>
      <c r="S85" s="74"/>
      <c r="T85" s="74"/>
      <c r="U85" s="74"/>
      <c r="AH85" s="74"/>
      <c r="AI85" s="74"/>
      <c r="AJ85" s="74"/>
      <c r="AK85" s="74"/>
    </row>
    <row r="86" spans="8:37" s="16" customFormat="1" x14ac:dyDescent="0.25">
      <c r="H86" s="94"/>
      <c r="R86" s="74"/>
      <c r="S86" s="74"/>
      <c r="T86" s="74"/>
      <c r="U86" s="74"/>
      <c r="AH86" s="74"/>
      <c r="AI86" s="74"/>
      <c r="AJ86" s="74"/>
      <c r="AK86" s="74"/>
    </row>
    <row r="87" spans="8:37" s="16" customFormat="1" x14ac:dyDescent="0.25">
      <c r="H87" s="94"/>
      <c r="R87" s="74"/>
      <c r="S87" s="74"/>
      <c r="T87" s="74"/>
      <c r="U87" s="74"/>
      <c r="AH87" s="74"/>
      <c r="AI87" s="74"/>
      <c r="AJ87" s="74"/>
      <c r="AK87" s="74"/>
    </row>
    <row r="88" spans="8:37" s="16" customFormat="1" x14ac:dyDescent="0.25">
      <c r="H88" s="94"/>
      <c r="R88" s="74"/>
      <c r="S88" s="74"/>
      <c r="T88" s="74"/>
      <c r="U88" s="74"/>
      <c r="AH88" s="74"/>
      <c r="AI88" s="74"/>
      <c r="AJ88" s="74"/>
      <c r="AK88" s="74"/>
    </row>
    <row r="89" spans="8:37" s="16" customFormat="1" x14ac:dyDescent="0.25">
      <c r="H89" s="94"/>
      <c r="R89" s="74"/>
      <c r="S89" s="74"/>
      <c r="T89" s="74"/>
      <c r="U89" s="74"/>
      <c r="AH89" s="74"/>
      <c r="AI89" s="74"/>
      <c r="AJ89" s="74"/>
      <c r="AK89" s="74"/>
    </row>
    <row r="90" spans="8:37" s="16" customFormat="1" x14ac:dyDescent="0.25">
      <c r="H90" s="94"/>
      <c r="R90" s="74"/>
      <c r="S90" s="74"/>
      <c r="T90" s="74"/>
      <c r="U90" s="74"/>
      <c r="AH90" s="74"/>
      <c r="AI90" s="74"/>
      <c r="AJ90" s="74"/>
      <c r="AK90" s="74"/>
    </row>
    <row r="91" spans="8:37" s="16" customFormat="1" x14ac:dyDescent="0.25">
      <c r="H91" s="94"/>
      <c r="R91" s="74"/>
      <c r="S91" s="74"/>
      <c r="T91" s="74"/>
      <c r="U91" s="74"/>
      <c r="AH91" s="74"/>
      <c r="AI91" s="74"/>
      <c r="AJ91" s="74"/>
      <c r="AK91" s="74"/>
    </row>
    <row r="92" spans="8:37" s="16" customFormat="1" x14ac:dyDescent="0.25">
      <c r="H92" s="94"/>
      <c r="R92" s="74"/>
      <c r="S92" s="74"/>
      <c r="T92" s="74"/>
      <c r="U92" s="74"/>
      <c r="AH92" s="74"/>
      <c r="AI92" s="74"/>
      <c r="AJ92" s="74"/>
      <c r="AK92" s="74"/>
    </row>
    <row r="93" spans="8:37" s="16" customFormat="1" x14ac:dyDescent="0.25">
      <c r="H93" s="94"/>
      <c r="R93" s="74"/>
      <c r="S93" s="74"/>
      <c r="T93" s="74"/>
      <c r="U93" s="74"/>
      <c r="AH93" s="74"/>
      <c r="AI93" s="74"/>
      <c r="AJ93" s="74"/>
      <c r="AK93" s="74"/>
    </row>
    <row r="94" spans="8:37" s="16" customFormat="1" x14ac:dyDescent="0.25">
      <c r="H94" s="94"/>
      <c r="R94" s="74"/>
      <c r="S94" s="74"/>
      <c r="T94" s="74"/>
      <c r="U94" s="74"/>
      <c r="AH94" s="74"/>
      <c r="AI94" s="74"/>
      <c r="AJ94" s="74"/>
      <c r="AK94" s="74"/>
    </row>
    <row r="95" spans="8:37" s="16" customFormat="1" x14ac:dyDescent="0.25">
      <c r="H95" s="94"/>
      <c r="R95" s="74"/>
      <c r="S95" s="74"/>
      <c r="T95" s="74"/>
      <c r="U95" s="74"/>
      <c r="AH95" s="74"/>
      <c r="AI95" s="74"/>
      <c r="AJ95" s="74"/>
      <c r="AK95" s="74"/>
    </row>
    <row r="96" spans="8:37" s="16" customFormat="1" x14ac:dyDescent="0.25">
      <c r="H96" s="94"/>
      <c r="R96" s="74"/>
      <c r="S96" s="74"/>
      <c r="T96" s="74"/>
      <c r="U96" s="74"/>
      <c r="AH96" s="74"/>
      <c r="AI96" s="74"/>
      <c r="AJ96" s="74"/>
      <c r="AK96" s="74"/>
    </row>
    <row r="97" spans="8:37" s="16" customFormat="1" x14ac:dyDescent="0.25">
      <c r="H97" s="94"/>
      <c r="R97" s="74"/>
      <c r="S97" s="74"/>
      <c r="T97" s="74"/>
      <c r="U97" s="74"/>
      <c r="AH97" s="74"/>
      <c r="AI97" s="74"/>
      <c r="AJ97" s="74"/>
      <c r="AK97" s="74"/>
    </row>
    <row r="98" spans="8:37" s="16" customFormat="1" x14ac:dyDescent="0.25">
      <c r="H98" s="94"/>
      <c r="R98" s="74"/>
      <c r="S98" s="74"/>
      <c r="T98" s="74"/>
      <c r="U98" s="74"/>
      <c r="AH98" s="74"/>
      <c r="AI98" s="74"/>
      <c r="AJ98" s="74"/>
      <c r="AK98" s="74"/>
    </row>
    <row r="99" spans="8:37" s="16" customFormat="1" x14ac:dyDescent="0.25">
      <c r="H99" s="94"/>
      <c r="R99" s="74"/>
      <c r="S99" s="74"/>
      <c r="T99" s="74"/>
      <c r="U99" s="74"/>
      <c r="AH99" s="74"/>
      <c r="AI99" s="74"/>
      <c r="AJ99" s="74"/>
      <c r="AK99" s="74"/>
    </row>
    <row r="100" spans="8:37" s="16" customFormat="1" x14ac:dyDescent="0.25">
      <c r="H100" s="94"/>
      <c r="R100" s="74"/>
      <c r="S100" s="74"/>
      <c r="T100" s="74"/>
      <c r="U100" s="74"/>
      <c r="AH100" s="74"/>
      <c r="AI100" s="74"/>
      <c r="AJ100" s="74"/>
      <c r="AK100" s="74"/>
    </row>
    <row r="101" spans="8:37" s="16" customFormat="1" x14ac:dyDescent="0.25">
      <c r="H101" s="94"/>
      <c r="R101" s="74"/>
      <c r="S101" s="74"/>
      <c r="T101" s="74"/>
      <c r="U101" s="74"/>
      <c r="AH101" s="74"/>
      <c r="AI101" s="74"/>
      <c r="AJ101" s="74"/>
      <c r="AK101" s="74"/>
    </row>
    <row r="102" spans="8:37" s="16" customFormat="1" x14ac:dyDescent="0.25">
      <c r="H102" s="94"/>
      <c r="R102" s="74"/>
      <c r="S102" s="74"/>
      <c r="T102" s="74"/>
      <c r="U102" s="74"/>
      <c r="AH102" s="74"/>
      <c r="AI102" s="74"/>
      <c r="AJ102" s="74"/>
      <c r="AK102" s="74"/>
    </row>
    <row r="103" spans="8:37" s="16" customFormat="1" x14ac:dyDescent="0.25">
      <c r="H103" s="94"/>
      <c r="R103" s="74"/>
      <c r="S103" s="74"/>
      <c r="T103" s="74"/>
      <c r="U103" s="74"/>
      <c r="AH103" s="74"/>
      <c r="AI103" s="74"/>
      <c r="AJ103" s="74"/>
      <c r="AK103" s="74"/>
    </row>
    <row r="104" spans="8:37" s="16" customFormat="1" x14ac:dyDescent="0.25">
      <c r="H104" s="94"/>
      <c r="R104" s="74"/>
      <c r="S104" s="74"/>
      <c r="T104" s="74"/>
      <c r="U104" s="74"/>
      <c r="AH104" s="74"/>
      <c r="AI104" s="74"/>
      <c r="AJ104" s="74"/>
      <c r="AK104" s="74"/>
    </row>
    <row r="105" spans="8:37" s="16" customFormat="1" x14ac:dyDescent="0.25">
      <c r="H105" s="94"/>
      <c r="R105" s="74"/>
      <c r="S105" s="74"/>
      <c r="T105" s="74"/>
      <c r="U105" s="74"/>
      <c r="AH105" s="74"/>
      <c r="AI105" s="74"/>
      <c r="AJ105" s="74"/>
      <c r="AK105" s="74"/>
    </row>
    <row r="106" spans="8:37" s="16" customFormat="1" x14ac:dyDescent="0.25">
      <c r="H106" s="94"/>
      <c r="R106" s="74"/>
      <c r="S106" s="74"/>
      <c r="T106" s="74"/>
      <c r="U106" s="74"/>
      <c r="AH106" s="74"/>
      <c r="AI106" s="74"/>
      <c r="AJ106" s="74"/>
      <c r="AK106" s="74"/>
    </row>
    <row r="107" spans="8:37" s="16" customFormat="1" x14ac:dyDescent="0.25">
      <c r="H107" s="94"/>
      <c r="R107" s="74"/>
      <c r="S107" s="74"/>
      <c r="T107" s="74"/>
      <c r="U107" s="74"/>
      <c r="AH107" s="74"/>
      <c r="AI107" s="74"/>
      <c r="AJ107" s="74"/>
      <c r="AK107" s="74"/>
    </row>
    <row r="108" spans="8:37" s="16" customFormat="1" x14ac:dyDescent="0.25">
      <c r="H108" s="94"/>
      <c r="R108" s="74"/>
      <c r="S108" s="74"/>
      <c r="T108" s="74"/>
      <c r="U108" s="74"/>
      <c r="AH108" s="74"/>
      <c r="AI108" s="74"/>
      <c r="AJ108" s="74"/>
      <c r="AK108" s="74"/>
    </row>
    <row r="109" spans="8:37" s="16" customFormat="1" x14ac:dyDescent="0.25">
      <c r="H109" s="94"/>
      <c r="R109" s="74"/>
      <c r="S109" s="74"/>
      <c r="T109" s="74"/>
      <c r="U109" s="74"/>
      <c r="AH109" s="74"/>
      <c r="AI109" s="74"/>
      <c r="AJ109" s="74"/>
      <c r="AK109" s="74"/>
    </row>
    <row r="110" spans="8:37" s="16" customFormat="1" x14ac:dyDescent="0.25">
      <c r="H110" s="94"/>
      <c r="R110" s="74"/>
      <c r="S110" s="74"/>
      <c r="T110" s="74"/>
      <c r="U110" s="74"/>
      <c r="AH110" s="74"/>
      <c r="AI110" s="74"/>
      <c r="AJ110" s="74"/>
      <c r="AK110" s="74"/>
    </row>
    <row r="111" spans="8:37" s="16" customFormat="1" x14ac:dyDescent="0.25">
      <c r="H111" s="94"/>
      <c r="R111" s="74"/>
      <c r="S111" s="74"/>
      <c r="T111" s="74"/>
      <c r="U111" s="74"/>
      <c r="AH111" s="74"/>
      <c r="AI111" s="74"/>
      <c r="AJ111" s="74"/>
      <c r="AK111" s="74"/>
    </row>
    <row r="112" spans="8:37" s="16" customFormat="1" x14ac:dyDescent="0.25">
      <c r="H112" s="94"/>
      <c r="R112" s="74"/>
      <c r="S112" s="74"/>
      <c r="T112" s="74"/>
      <c r="U112" s="74"/>
      <c r="AH112" s="74"/>
      <c r="AI112" s="74"/>
      <c r="AJ112" s="74"/>
      <c r="AK112" s="74"/>
    </row>
    <row r="113" spans="8:48" s="16" customFormat="1" x14ac:dyDescent="0.25">
      <c r="H113" s="94"/>
      <c r="R113" s="74"/>
      <c r="S113" s="74"/>
      <c r="T113" s="74"/>
      <c r="U113" s="74"/>
      <c r="AH113" s="74"/>
      <c r="AI113" s="74"/>
      <c r="AJ113" s="74"/>
      <c r="AK113" s="74"/>
    </row>
    <row r="114" spans="8:48" s="16" customFormat="1" x14ac:dyDescent="0.25">
      <c r="H114" s="94"/>
      <c r="R114" s="74"/>
      <c r="S114" s="74"/>
      <c r="T114" s="74"/>
      <c r="U114" s="74"/>
      <c r="AH114" s="74"/>
      <c r="AI114" s="74"/>
      <c r="AJ114" s="74"/>
      <c r="AK114" s="74"/>
    </row>
    <row r="115" spans="8:48" s="16" customFormat="1" x14ac:dyDescent="0.25">
      <c r="H115" s="94"/>
      <c r="R115" s="74"/>
      <c r="S115" s="74"/>
      <c r="T115" s="74"/>
      <c r="U115" s="74"/>
      <c r="AH115" s="74"/>
      <c r="AI115" s="74"/>
      <c r="AJ115" s="74"/>
      <c r="AK115" s="74"/>
    </row>
    <row r="116" spans="8:48" s="16" customFormat="1" x14ac:dyDescent="0.25">
      <c r="H116" s="94"/>
      <c r="R116" s="74"/>
      <c r="S116" s="74"/>
      <c r="T116" s="74"/>
      <c r="U116" s="74"/>
      <c r="AH116" s="74"/>
      <c r="AI116" s="74"/>
      <c r="AJ116" s="74"/>
      <c r="AK116" s="74"/>
    </row>
    <row r="117" spans="8:48" s="16" customFormat="1" x14ac:dyDescent="0.25">
      <c r="H117" s="94"/>
      <c r="R117" s="74"/>
      <c r="S117" s="74"/>
      <c r="T117" s="74"/>
      <c r="U117" s="74"/>
      <c r="AH117" s="74"/>
      <c r="AI117" s="74"/>
      <c r="AJ117" s="74"/>
      <c r="AK117" s="74"/>
    </row>
    <row r="118" spans="8:48" s="16" customFormat="1" x14ac:dyDescent="0.25">
      <c r="H118" s="94"/>
      <c r="R118" s="74"/>
      <c r="S118" s="74"/>
      <c r="T118" s="74"/>
      <c r="U118" s="74"/>
      <c r="AH118" s="74"/>
      <c r="AI118" s="74"/>
      <c r="AJ118" s="74"/>
      <c r="AK118" s="74"/>
    </row>
    <row r="119" spans="8:48" s="16" customFormat="1" x14ac:dyDescent="0.25">
      <c r="H119" s="94"/>
      <c r="R119" s="74"/>
      <c r="S119" s="74"/>
      <c r="T119" s="86"/>
      <c r="U119" s="74"/>
      <c r="W119" s="85"/>
      <c r="AH119" s="86"/>
      <c r="AI119" s="74"/>
      <c r="AJ119" s="74"/>
      <c r="AK119" s="74"/>
      <c r="AT119" s="81"/>
      <c r="AU119" s="85"/>
      <c r="AV119" s="85"/>
    </row>
    <row r="120" spans="8:48" s="16" customFormat="1" x14ac:dyDescent="0.25">
      <c r="H120" s="94"/>
      <c r="R120" s="74"/>
      <c r="S120" s="74"/>
      <c r="T120" s="86"/>
      <c r="U120" s="74"/>
      <c r="W120" s="85"/>
      <c r="AH120" s="86"/>
      <c r="AI120" s="74"/>
      <c r="AJ120" s="74"/>
      <c r="AK120" s="74"/>
      <c r="AT120" s="81"/>
      <c r="AU120" s="85"/>
      <c r="AV120" s="85"/>
    </row>
    <row r="121" spans="8:48" s="16" customFormat="1" x14ac:dyDescent="0.25">
      <c r="H121" s="94"/>
      <c r="R121" s="74"/>
      <c r="S121" s="74"/>
      <c r="T121" s="86"/>
      <c r="U121" s="74"/>
      <c r="W121" s="85"/>
      <c r="AH121" s="86"/>
      <c r="AI121" s="74"/>
      <c r="AJ121" s="74"/>
      <c r="AK121" s="74"/>
      <c r="AT121" s="81"/>
      <c r="AU121" s="85"/>
      <c r="AV121" s="85"/>
    </row>
    <row r="122" spans="8:48" s="16" customFormat="1" x14ac:dyDescent="0.25">
      <c r="H122" s="94"/>
      <c r="R122" s="74"/>
      <c r="S122" s="74"/>
      <c r="T122" s="86"/>
      <c r="U122" s="74"/>
      <c r="W122" s="85"/>
      <c r="AH122" s="86"/>
      <c r="AI122" s="74"/>
      <c r="AJ122" s="74"/>
      <c r="AK122" s="74"/>
      <c r="AT122" s="81"/>
      <c r="AU122" s="85"/>
      <c r="AV122" s="85"/>
    </row>
    <row r="123" spans="8:48" s="16" customFormat="1" x14ac:dyDescent="0.25">
      <c r="H123" s="94"/>
      <c r="R123" s="74"/>
      <c r="S123" s="74"/>
      <c r="T123" s="86"/>
      <c r="U123" s="74"/>
      <c r="W123" s="85"/>
      <c r="AH123" s="86"/>
      <c r="AI123" s="74"/>
      <c r="AJ123" s="74"/>
      <c r="AK123" s="74"/>
      <c r="AT123" s="81"/>
      <c r="AU123" s="85"/>
      <c r="AV123" s="85"/>
    </row>
    <row r="124" spans="8:48" s="16" customFormat="1" x14ac:dyDescent="0.25">
      <c r="H124" s="94"/>
      <c r="R124" s="74"/>
      <c r="S124" s="74"/>
      <c r="T124" s="86"/>
      <c r="U124" s="74"/>
      <c r="W124" s="85"/>
      <c r="AH124" s="86"/>
      <c r="AI124" s="74"/>
      <c r="AJ124" s="74"/>
      <c r="AK124" s="74"/>
      <c r="AT124" s="81"/>
      <c r="AU124" s="85"/>
      <c r="AV124" s="85"/>
    </row>
    <row r="125" spans="8:48" s="16" customFormat="1" x14ac:dyDescent="0.25">
      <c r="H125" s="94"/>
      <c r="R125" s="74"/>
      <c r="S125" s="74"/>
      <c r="T125" s="86"/>
      <c r="U125" s="74"/>
      <c r="W125" s="85"/>
      <c r="AH125" s="86"/>
      <c r="AI125" s="74"/>
      <c r="AJ125" s="74"/>
      <c r="AK125" s="74"/>
      <c r="AT125" s="81"/>
      <c r="AU125" s="85"/>
      <c r="AV125" s="85"/>
    </row>
    <row r="126" spans="8:48" s="16" customFormat="1" x14ac:dyDescent="0.25">
      <c r="H126" s="94"/>
      <c r="R126" s="74"/>
      <c r="S126" s="74"/>
      <c r="T126" s="86"/>
      <c r="U126" s="74"/>
      <c r="W126" s="85"/>
      <c r="AH126" s="86"/>
      <c r="AI126" s="74"/>
      <c r="AJ126" s="74"/>
      <c r="AK126" s="74"/>
      <c r="AT126" s="81"/>
      <c r="AU126" s="85"/>
      <c r="AV126" s="85"/>
    </row>
    <row r="127" spans="8:48" s="16" customFormat="1" x14ac:dyDescent="0.25">
      <c r="H127" s="94"/>
      <c r="R127" s="74"/>
      <c r="S127" s="74"/>
      <c r="T127" s="86"/>
      <c r="U127" s="74"/>
      <c r="W127" s="85"/>
      <c r="AH127" s="86"/>
      <c r="AI127" s="74"/>
      <c r="AJ127" s="74"/>
      <c r="AK127" s="74"/>
      <c r="AT127" s="81"/>
      <c r="AU127" s="85"/>
      <c r="AV127" s="85"/>
    </row>
    <row r="128" spans="8:48" s="16" customFormat="1" x14ac:dyDescent="0.25">
      <c r="H128" s="94"/>
      <c r="R128" s="74"/>
      <c r="S128" s="74"/>
      <c r="T128" s="86"/>
      <c r="U128" s="74"/>
      <c r="W128" s="85"/>
      <c r="AH128" s="86"/>
      <c r="AI128" s="74"/>
      <c r="AJ128" s="74"/>
      <c r="AK128" s="74"/>
      <c r="AT128" s="81"/>
      <c r="AU128" s="85"/>
      <c r="AV128" s="85"/>
    </row>
    <row r="129" spans="8:48" s="16" customFormat="1" x14ac:dyDescent="0.25">
      <c r="H129" s="94"/>
      <c r="R129" s="74"/>
      <c r="S129" s="74"/>
      <c r="T129" s="86"/>
      <c r="U129" s="74"/>
      <c r="W129" s="85"/>
      <c r="AH129" s="86"/>
      <c r="AI129" s="74"/>
      <c r="AJ129" s="74"/>
      <c r="AK129" s="74"/>
      <c r="AT129" s="81"/>
      <c r="AU129" s="85"/>
      <c r="AV129" s="85"/>
    </row>
    <row r="130" spans="8:48" s="16" customFormat="1" x14ac:dyDescent="0.25">
      <c r="H130" s="94"/>
      <c r="R130" s="74"/>
      <c r="S130" s="74"/>
      <c r="T130" s="86"/>
      <c r="U130" s="74"/>
      <c r="W130" s="85"/>
      <c r="AH130" s="86"/>
      <c r="AI130" s="74"/>
      <c r="AJ130" s="74"/>
      <c r="AK130" s="74"/>
      <c r="AT130" s="81"/>
      <c r="AU130" s="85"/>
      <c r="AV130" s="85"/>
    </row>
    <row r="131" spans="8:48" s="16" customFormat="1" x14ac:dyDescent="0.25">
      <c r="H131" s="94"/>
      <c r="R131" s="74"/>
      <c r="S131" s="74"/>
      <c r="T131" s="86"/>
      <c r="U131" s="74"/>
      <c r="W131" s="85"/>
      <c r="AH131" s="86"/>
      <c r="AI131" s="74"/>
      <c r="AJ131" s="74"/>
      <c r="AK131" s="74"/>
      <c r="AT131" s="81"/>
      <c r="AU131" s="85"/>
      <c r="AV131" s="85"/>
    </row>
    <row r="132" spans="8:48" s="16" customFormat="1" x14ac:dyDescent="0.25">
      <c r="H132" s="94"/>
      <c r="R132" s="74"/>
      <c r="S132" s="74"/>
      <c r="T132" s="86"/>
      <c r="U132" s="74"/>
      <c r="W132" s="85"/>
      <c r="AH132" s="86"/>
      <c r="AI132" s="74"/>
      <c r="AJ132" s="74"/>
      <c r="AK132" s="74"/>
      <c r="AT132" s="81"/>
      <c r="AU132" s="85"/>
      <c r="AV132" s="85"/>
    </row>
    <row r="133" spans="8:48" s="16" customFormat="1" x14ac:dyDescent="0.25">
      <c r="H133" s="94"/>
      <c r="R133" s="74"/>
      <c r="S133" s="74"/>
      <c r="T133" s="86"/>
      <c r="U133" s="74"/>
      <c r="W133" s="85"/>
      <c r="AH133" s="86"/>
      <c r="AI133" s="74"/>
      <c r="AJ133" s="74"/>
      <c r="AK133" s="74"/>
      <c r="AT133" s="81"/>
      <c r="AU133" s="85"/>
      <c r="AV133" s="85"/>
    </row>
    <row r="134" spans="8:48" s="16" customFormat="1" x14ac:dyDescent="0.25">
      <c r="H134" s="94"/>
      <c r="R134" s="74"/>
      <c r="S134" s="74"/>
      <c r="T134" s="86"/>
      <c r="U134" s="74"/>
      <c r="W134" s="85"/>
      <c r="AH134" s="86"/>
      <c r="AI134" s="74"/>
      <c r="AJ134" s="74"/>
      <c r="AK134" s="74"/>
      <c r="AT134" s="81"/>
      <c r="AU134" s="85"/>
      <c r="AV134" s="85"/>
    </row>
    <row r="135" spans="8:48" s="16" customFormat="1" x14ac:dyDescent="0.25">
      <c r="H135" s="94"/>
      <c r="R135" s="74"/>
      <c r="S135" s="74"/>
      <c r="T135" s="86"/>
      <c r="U135" s="74"/>
      <c r="W135" s="85"/>
      <c r="AH135" s="86"/>
      <c r="AI135" s="74"/>
      <c r="AJ135" s="74"/>
      <c r="AK135" s="74"/>
      <c r="AT135" s="81"/>
      <c r="AU135" s="85"/>
      <c r="AV135" s="85"/>
    </row>
    <row r="136" spans="8:48" s="16" customFormat="1" x14ac:dyDescent="0.25">
      <c r="H136" s="94"/>
      <c r="R136" s="74"/>
      <c r="S136" s="74"/>
      <c r="T136" s="86"/>
      <c r="U136" s="74"/>
      <c r="W136" s="85"/>
      <c r="AH136" s="86"/>
      <c r="AI136" s="74"/>
      <c r="AJ136" s="74"/>
      <c r="AK136" s="74"/>
      <c r="AT136" s="81"/>
      <c r="AU136" s="85"/>
      <c r="AV136" s="85"/>
    </row>
    <row r="137" spans="8:48" s="16" customFormat="1" x14ac:dyDescent="0.25">
      <c r="H137" s="94"/>
      <c r="R137" s="74"/>
      <c r="S137" s="74"/>
      <c r="T137" s="86"/>
      <c r="U137" s="74"/>
      <c r="W137" s="85"/>
      <c r="AH137" s="86"/>
      <c r="AI137" s="74"/>
      <c r="AJ137" s="74"/>
      <c r="AK137" s="74"/>
      <c r="AT137" s="81"/>
      <c r="AU137" s="85"/>
      <c r="AV137" s="85"/>
    </row>
    <row r="138" spans="8:48" s="16" customFormat="1" x14ac:dyDescent="0.25">
      <c r="H138" s="94"/>
      <c r="R138" s="74"/>
      <c r="S138" s="74"/>
      <c r="T138" s="86"/>
      <c r="U138" s="74"/>
      <c r="W138" s="85"/>
      <c r="AH138" s="86"/>
      <c r="AI138" s="74"/>
      <c r="AJ138" s="74"/>
      <c r="AK138" s="74"/>
      <c r="AT138" s="81"/>
      <c r="AU138" s="85"/>
      <c r="AV138" s="85"/>
    </row>
    <row r="139" spans="8:48" s="16" customFormat="1" x14ac:dyDescent="0.25">
      <c r="H139" s="94"/>
      <c r="R139" s="74"/>
      <c r="S139" s="74"/>
      <c r="T139" s="86"/>
      <c r="U139" s="74"/>
      <c r="W139" s="85"/>
      <c r="AH139" s="86"/>
      <c r="AI139" s="74"/>
      <c r="AJ139" s="74"/>
      <c r="AK139" s="74"/>
      <c r="AT139" s="81"/>
      <c r="AU139" s="85"/>
      <c r="AV139" s="85"/>
    </row>
    <row r="140" spans="8:48" s="16" customFormat="1" x14ac:dyDescent="0.25">
      <c r="H140" s="94"/>
      <c r="R140" s="74"/>
      <c r="S140" s="74"/>
      <c r="T140" s="86"/>
      <c r="U140" s="74"/>
      <c r="W140" s="85"/>
      <c r="AH140" s="86"/>
      <c r="AI140" s="74"/>
      <c r="AJ140" s="74"/>
      <c r="AK140" s="74"/>
      <c r="AT140" s="81"/>
      <c r="AU140" s="85"/>
      <c r="AV140" s="85"/>
    </row>
    <row r="141" spans="8:48" s="16" customFormat="1" x14ac:dyDescent="0.25">
      <c r="H141" s="94"/>
      <c r="R141" s="74"/>
      <c r="S141" s="74"/>
      <c r="T141" s="86"/>
      <c r="U141" s="74"/>
      <c r="W141" s="85"/>
      <c r="AH141" s="86"/>
      <c r="AI141" s="74"/>
      <c r="AJ141" s="74"/>
      <c r="AK141" s="74"/>
      <c r="AT141" s="81"/>
      <c r="AU141" s="85"/>
      <c r="AV141" s="85"/>
    </row>
    <row r="142" spans="8:48" s="16" customFormat="1" x14ac:dyDescent="0.25">
      <c r="H142" s="94"/>
      <c r="R142" s="74"/>
      <c r="S142" s="74"/>
      <c r="T142" s="86"/>
      <c r="U142" s="74"/>
      <c r="W142" s="85"/>
      <c r="AH142" s="86"/>
      <c r="AI142" s="74"/>
      <c r="AJ142" s="74"/>
      <c r="AK142" s="74"/>
      <c r="AT142" s="81"/>
      <c r="AU142" s="85"/>
      <c r="AV142" s="85"/>
    </row>
    <row r="143" spans="8:48" s="16" customFormat="1" x14ac:dyDescent="0.25">
      <c r="H143" s="94"/>
      <c r="R143" s="74"/>
      <c r="S143" s="74"/>
      <c r="T143" s="86"/>
      <c r="U143" s="74"/>
      <c r="W143" s="85"/>
      <c r="AH143" s="86"/>
      <c r="AI143" s="74"/>
      <c r="AJ143" s="74"/>
      <c r="AK143" s="74"/>
      <c r="AT143" s="81"/>
      <c r="AU143" s="85"/>
      <c r="AV143" s="85"/>
    </row>
    <row r="144" spans="8:48" s="16" customFormat="1" x14ac:dyDescent="0.25">
      <c r="H144" s="94"/>
      <c r="R144" s="74"/>
      <c r="S144" s="74"/>
      <c r="T144" s="86"/>
      <c r="U144" s="74"/>
      <c r="W144" s="85"/>
      <c r="AH144" s="86"/>
      <c r="AI144" s="74"/>
      <c r="AJ144" s="74"/>
      <c r="AK144" s="74"/>
      <c r="AT144" s="81"/>
      <c r="AU144" s="85"/>
      <c r="AV144" s="85"/>
    </row>
    <row r="145" spans="8:48" s="16" customFormat="1" x14ac:dyDescent="0.25">
      <c r="H145" s="94"/>
      <c r="R145" s="74"/>
      <c r="S145" s="74"/>
      <c r="T145" s="86"/>
      <c r="U145" s="74"/>
      <c r="W145" s="85"/>
      <c r="AH145" s="86"/>
      <c r="AI145" s="74"/>
      <c r="AJ145" s="74"/>
      <c r="AK145" s="74"/>
      <c r="AT145" s="81"/>
      <c r="AU145" s="85"/>
      <c r="AV145" s="85"/>
    </row>
    <row r="146" spans="8:48" s="16" customFormat="1" x14ac:dyDescent="0.25">
      <c r="H146" s="94"/>
      <c r="R146" s="74"/>
      <c r="S146" s="74"/>
      <c r="T146" s="86"/>
      <c r="U146" s="74"/>
      <c r="W146" s="85"/>
      <c r="AH146" s="86"/>
      <c r="AI146" s="74"/>
      <c r="AJ146" s="74"/>
      <c r="AK146" s="74"/>
      <c r="AT146" s="81"/>
      <c r="AU146" s="85"/>
      <c r="AV146" s="85"/>
    </row>
    <row r="147" spans="8:48" s="16" customFormat="1" x14ac:dyDescent="0.25">
      <c r="H147" s="94"/>
      <c r="R147" s="74"/>
      <c r="S147" s="74"/>
      <c r="T147" s="86"/>
      <c r="U147" s="74"/>
      <c r="W147" s="85"/>
      <c r="AH147" s="86"/>
      <c r="AI147" s="74"/>
      <c r="AJ147" s="74"/>
      <c r="AK147" s="74"/>
      <c r="AT147" s="81"/>
      <c r="AU147" s="85"/>
      <c r="AV147" s="85"/>
    </row>
    <row r="148" spans="8:48" s="16" customFormat="1" x14ac:dyDescent="0.25">
      <c r="H148" s="94"/>
      <c r="R148" s="74"/>
      <c r="S148" s="74"/>
      <c r="T148" s="86"/>
      <c r="U148" s="74"/>
      <c r="W148" s="85"/>
      <c r="AH148" s="86"/>
      <c r="AI148" s="74"/>
      <c r="AJ148" s="74"/>
      <c r="AK148" s="74"/>
      <c r="AT148" s="81"/>
      <c r="AU148" s="85"/>
      <c r="AV148" s="85"/>
    </row>
    <row r="149" spans="8:48" s="16" customFormat="1" x14ac:dyDescent="0.25">
      <c r="H149" s="94"/>
      <c r="R149" s="74"/>
      <c r="S149" s="74"/>
      <c r="T149" s="86"/>
      <c r="U149" s="74"/>
      <c r="W149" s="85"/>
      <c r="AH149" s="86"/>
      <c r="AI149" s="74"/>
      <c r="AJ149" s="74"/>
      <c r="AK149" s="74"/>
      <c r="AT149" s="81"/>
      <c r="AU149" s="85"/>
      <c r="AV149" s="85"/>
    </row>
    <row r="150" spans="8:48" s="16" customFormat="1" x14ac:dyDescent="0.25">
      <c r="H150" s="94"/>
      <c r="R150" s="74"/>
      <c r="S150" s="74"/>
      <c r="T150" s="86"/>
      <c r="U150" s="74"/>
      <c r="W150" s="85"/>
      <c r="AH150" s="86"/>
      <c r="AI150" s="74"/>
      <c r="AJ150" s="74"/>
      <c r="AK150" s="74"/>
      <c r="AT150" s="81"/>
      <c r="AU150" s="85"/>
      <c r="AV150" s="85"/>
    </row>
    <row r="151" spans="8:48" s="16" customFormat="1" x14ac:dyDescent="0.25">
      <c r="H151" s="94"/>
      <c r="R151" s="74"/>
      <c r="S151" s="74"/>
      <c r="T151" s="86"/>
      <c r="U151" s="74"/>
      <c r="W151" s="85"/>
      <c r="AH151" s="86"/>
      <c r="AI151" s="74"/>
      <c r="AJ151" s="74"/>
      <c r="AK151" s="74"/>
      <c r="AT151" s="81"/>
      <c r="AU151" s="85"/>
      <c r="AV151" s="85"/>
    </row>
    <row r="152" spans="8:48" s="16" customFormat="1" x14ac:dyDescent="0.25">
      <c r="H152" s="94"/>
      <c r="R152" s="74"/>
      <c r="S152" s="74"/>
      <c r="T152" s="86"/>
      <c r="U152" s="74"/>
      <c r="W152" s="85"/>
      <c r="AH152" s="86"/>
      <c r="AI152" s="74"/>
      <c r="AJ152" s="74"/>
      <c r="AK152" s="74"/>
      <c r="AT152" s="81"/>
      <c r="AU152" s="85"/>
      <c r="AV152" s="85"/>
    </row>
    <row r="153" spans="8:48" s="16" customFormat="1" x14ac:dyDescent="0.25">
      <c r="H153" s="94"/>
      <c r="R153" s="74"/>
      <c r="S153" s="74"/>
      <c r="T153" s="86"/>
      <c r="U153" s="74"/>
      <c r="W153" s="85"/>
      <c r="AH153" s="86"/>
      <c r="AI153" s="74"/>
      <c r="AJ153" s="74"/>
      <c r="AK153" s="74"/>
      <c r="AT153" s="81"/>
      <c r="AU153" s="85"/>
      <c r="AV153" s="85"/>
    </row>
    <row r="154" spans="8:48" s="16" customFormat="1" x14ac:dyDescent="0.25">
      <c r="H154" s="94"/>
      <c r="R154" s="74"/>
      <c r="S154" s="74"/>
      <c r="T154" s="86"/>
      <c r="U154" s="74"/>
      <c r="W154" s="85"/>
      <c r="AH154" s="86"/>
      <c r="AI154" s="74"/>
      <c r="AJ154" s="74"/>
      <c r="AK154" s="74"/>
      <c r="AT154" s="81"/>
      <c r="AU154" s="85"/>
      <c r="AV154" s="85"/>
    </row>
    <row r="155" spans="8:48" s="16" customFormat="1" x14ac:dyDescent="0.25">
      <c r="H155" s="94"/>
      <c r="R155" s="74"/>
      <c r="S155" s="74"/>
      <c r="T155" s="86"/>
      <c r="U155" s="74"/>
      <c r="W155" s="85"/>
      <c r="AH155" s="86"/>
      <c r="AI155" s="74"/>
      <c r="AJ155" s="74"/>
      <c r="AK155" s="74"/>
      <c r="AT155" s="81"/>
      <c r="AU155" s="85"/>
      <c r="AV155" s="85"/>
    </row>
    <row r="156" spans="8:48" s="16" customFormat="1" x14ac:dyDescent="0.25">
      <c r="H156" s="94"/>
      <c r="R156" s="74"/>
      <c r="S156" s="74"/>
      <c r="T156" s="86"/>
      <c r="U156" s="74"/>
      <c r="W156" s="85"/>
      <c r="AH156" s="86"/>
      <c r="AI156" s="74"/>
      <c r="AJ156" s="74"/>
      <c r="AK156" s="74"/>
      <c r="AT156" s="81"/>
      <c r="AU156" s="85"/>
      <c r="AV156" s="85"/>
    </row>
    <row r="157" spans="8:48" s="16" customFormat="1" x14ac:dyDescent="0.25">
      <c r="H157" s="94"/>
      <c r="R157" s="74"/>
      <c r="S157" s="74"/>
      <c r="T157" s="86"/>
      <c r="U157" s="74"/>
      <c r="W157" s="85"/>
      <c r="AH157" s="86"/>
      <c r="AI157" s="74"/>
      <c r="AJ157" s="74"/>
      <c r="AK157" s="74"/>
      <c r="AT157" s="81"/>
      <c r="AU157" s="85"/>
      <c r="AV157" s="85"/>
    </row>
    <row r="158" spans="8:48" s="16" customFormat="1" x14ac:dyDescent="0.25">
      <c r="H158" s="94"/>
      <c r="R158" s="74"/>
      <c r="S158" s="74"/>
      <c r="T158" s="86"/>
      <c r="U158" s="74"/>
      <c r="W158" s="85"/>
      <c r="AH158" s="86"/>
      <c r="AI158" s="74"/>
      <c r="AJ158" s="74"/>
      <c r="AK158" s="74"/>
      <c r="AT158" s="81"/>
      <c r="AU158" s="85"/>
      <c r="AV158" s="85"/>
    </row>
    <row r="159" spans="8:48" s="16" customFormat="1" x14ac:dyDescent="0.25">
      <c r="H159" s="94"/>
      <c r="R159" s="74"/>
      <c r="S159" s="74"/>
      <c r="T159" s="86"/>
      <c r="U159" s="74"/>
      <c r="W159" s="85"/>
      <c r="AH159" s="86"/>
      <c r="AI159" s="74"/>
      <c r="AJ159" s="74"/>
      <c r="AK159" s="74"/>
      <c r="AT159" s="81"/>
      <c r="AU159" s="85"/>
      <c r="AV159" s="85"/>
    </row>
    <row r="160" spans="8:48" s="16" customFormat="1" x14ac:dyDescent="0.25">
      <c r="H160" s="94"/>
      <c r="R160" s="74"/>
      <c r="S160" s="74"/>
      <c r="T160" s="86"/>
      <c r="U160" s="74"/>
      <c r="W160" s="85"/>
      <c r="AH160" s="86"/>
      <c r="AI160" s="74"/>
      <c r="AJ160" s="74"/>
      <c r="AK160" s="74"/>
      <c r="AT160" s="81"/>
      <c r="AU160" s="85"/>
      <c r="AV160" s="85"/>
    </row>
    <row r="161" spans="8:48" s="16" customFormat="1" x14ac:dyDescent="0.25">
      <c r="H161" s="94"/>
      <c r="R161" s="74"/>
      <c r="S161" s="74"/>
      <c r="T161" s="86"/>
      <c r="U161" s="74"/>
      <c r="W161" s="85"/>
      <c r="AH161" s="86"/>
      <c r="AI161" s="74"/>
      <c r="AJ161" s="74"/>
      <c r="AK161" s="74"/>
      <c r="AT161" s="81"/>
      <c r="AU161" s="85"/>
      <c r="AV161" s="85"/>
    </row>
    <row r="162" spans="8:48" s="16" customFormat="1" x14ac:dyDescent="0.25">
      <c r="H162" s="94"/>
      <c r="R162" s="74"/>
      <c r="S162" s="74"/>
      <c r="T162" s="86"/>
      <c r="U162" s="74"/>
      <c r="W162" s="85"/>
      <c r="AH162" s="86"/>
      <c r="AI162" s="74"/>
      <c r="AJ162" s="74"/>
      <c r="AK162" s="74"/>
      <c r="AT162" s="81"/>
      <c r="AU162" s="85"/>
      <c r="AV162" s="85"/>
    </row>
    <row r="163" spans="8:48" s="16" customFormat="1" x14ac:dyDescent="0.25">
      <c r="H163" s="94"/>
      <c r="R163" s="74"/>
      <c r="S163" s="74"/>
      <c r="T163" s="86"/>
      <c r="U163" s="74"/>
      <c r="W163" s="85"/>
      <c r="AH163" s="86"/>
      <c r="AI163" s="74"/>
      <c r="AJ163" s="74"/>
      <c r="AK163" s="74"/>
      <c r="AT163" s="81"/>
      <c r="AU163" s="85"/>
      <c r="AV163" s="85"/>
    </row>
    <row r="164" spans="8:48" s="16" customFormat="1" x14ac:dyDescent="0.25">
      <c r="H164" s="94"/>
      <c r="R164" s="74"/>
      <c r="S164" s="74"/>
      <c r="T164" s="86"/>
      <c r="U164" s="74"/>
      <c r="W164" s="85"/>
      <c r="AH164" s="86"/>
      <c r="AI164" s="74"/>
      <c r="AJ164" s="74"/>
      <c r="AK164" s="74"/>
      <c r="AT164" s="81"/>
      <c r="AU164" s="85"/>
      <c r="AV164" s="85"/>
    </row>
    <row r="165" spans="8:48" s="16" customFormat="1" x14ac:dyDescent="0.25">
      <c r="H165" s="94"/>
      <c r="R165" s="74"/>
      <c r="S165" s="74"/>
      <c r="T165" s="86"/>
      <c r="U165" s="74"/>
      <c r="W165" s="85"/>
      <c r="AH165" s="86"/>
      <c r="AI165" s="74"/>
      <c r="AJ165" s="74"/>
      <c r="AK165" s="74"/>
      <c r="AT165" s="81"/>
      <c r="AU165" s="85"/>
      <c r="AV165" s="85"/>
    </row>
    <row r="166" spans="8:48" s="16" customFormat="1" x14ac:dyDescent="0.25">
      <c r="H166" s="94"/>
      <c r="R166" s="74"/>
      <c r="S166" s="74"/>
      <c r="T166" s="86"/>
      <c r="U166" s="74"/>
      <c r="W166" s="85"/>
      <c r="AH166" s="86"/>
      <c r="AI166" s="74"/>
      <c r="AJ166" s="74"/>
      <c r="AK166" s="74"/>
      <c r="AT166" s="81"/>
      <c r="AU166" s="85"/>
      <c r="AV166" s="85"/>
    </row>
    <row r="167" spans="8:48" s="16" customFormat="1" x14ac:dyDescent="0.25">
      <c r="H167" s="94"/>
      <c r="R167" s="74"/>
      <c r="S167" s="74"/>
      <c r="T167" s="86"/>
      <c r="U167" s="74"/>
      <c r="W167" s="85"/>
      <c r="AH167" s="86"/>
      <c r="AI167" s="74"/>
      <c r="AJ167" s="74"/>
      <c r="AK167" s="74"/>
      <c r="AT167" s="81"/>
      <c r="AU167" s="85"/>
      <c r="AV167" s="85"/>
    </row>
    <row r="168" spans="8:48" s="16" customFormat="1" x14ac:dyDescent="0.25">
      <c r="H168" s="94"/>
      <c r="R168" s="74"/>
      <c r="S168" s="74"/>
      <c r="T168" s="86"/>
      <c r="U168" s="74"/>
      <c r="W168" s="85"/>
      <c r="AH168" s="86"/>
      <c r="AI168" s="74"/>
      <c r="AJ168" s="74"/>
      <c r="AK168" s="74"/>
      <c r="AT168" s="81"/>
      <c r="AU168" s="85"/>
      <c r="AV168" s="85"/>
    </row>
    <row r="169" spans="8:48" s="16" customFormat="1" x14ac:dyDescent="0.25">
      <c r="H169" s="94"/>
      <c r="R169" s="74"/>
      <c r="S169" s="74"/>
      <c r="T169" s="86"/>
      <c r="U169" s="74"/>
      <c r="W169" s="85"/>
      <c r="AH169" s="86"/>
      <c r="AI169" s="74"/>
      <c r="AJ169" s="74"/>
      <c r="AK169" s="74"/>
      <c r="AT169" s="81"/>
      <c r="AU169" s="85"/>
      <c r="AV169" s="85"/>
    </row>
    <row r="170" spans="8:48" s="16" customFormat="1" x14ac:dyDescent="0.25">
      <c r="H170" s="94"/>
      <c r="R170" s="74"/>
      <c r="S170" s="74"/>
      <c r="T170" s="86"/>
      <c r="U170" s="74"/>
      <c r="W170" s="85"/>
      <c r="AH170" s="86"/>
      <c r="AI170" s="74"/>
      <c r="AJ170" s="74"/>
      <c r="AK170" s="74"/>
      <c r="AT170" s="81"/>
      <c r="AU170" s="85"/>
      <c r="AV170" s="85"/>
    </row>
    <row r="171" spans="8:48" s="16" customFormat="1" x14ac:dyDescent="0.25">
      <c r="H171" s="94"/>
      <c r="R171" s="74"/>
      <c r="S171" s="74"/>
      <c r="T171" s="86"/>
      <c r="U171" s="74"/>
      <c r="W171" s="85"/>
      <c r="AH171" s="86"/>
      <c r="AI171" s="74"/>
      <c r="AJ171" s="74"/>
      <c r="AK171" s="74"/>
      <c r="AT171" s="81"/>
      <c r="AU171" s="85"/>
      <c r="AV171" s="85"/>
    </row>
    <row r="172" spans="8:48" s="16" customFormat="1" x14ac:dyDescent="0.25">
      <c r="H172" s="94"/>
      <c r="R172" s="74"/>
      <c r="S172" s="74"/>
      <c r="T172" s="86"/>
      <c r="U172" s="74"/>
      <c r="W172" s="85"/>
      <c r="AH172" s="86"/>
      <c r="AI172" s="74"/>
      <c r="AJ172" s="74"/>
      <c r="AK172" s="74"/>
      <c r="AT172" s="81"/>
      <c r="AU172" s="85"/>
      <c r="AV172" s="85"/>
    </row>
    <row r="173" spans="8:48" s="16" customFormat="1" x14ac:dyDescent="0.25">
      <c r="H173" s="94"/>
      <c r="R173" s="74"/>
      <c r="S173" s="74"/>
      <c r="T173" s="86"/>
      <c r="U173" s="74"/>
      <c r="W173" s="85"/>
      <c r="AH173" s="86"/>
      <c r="AI173" s="74"/>
      <c r="AJ173" s="74"/>
      <c r="AK173" s="74"/>
      <c r="AT173" s="81"/>
      <c r="AU173" s="85"/>
      <c r="AV173" s="85"/>
    </row>
    <row r="174" spans="8:48" s="16" customFormat="1" x14ac:dyDescent="0.25">
      <c r="H174" s="94"/>
      <c r="R174" s="74"/>
      <c r="S174" s="74"/>
      <c r="T174" s="86"/>
      <c r="U174" s="74"/>
      <c r="W174" s="85"/>
      <c r="AH174" s="86"/>
      <c r="AI174" s="74"/>
      <c r="AJ174" s="74"/>
      <c r="AK174" s="74"/>
      <c r="AT174" s="81"/>
      <c r="AU174" s="85"/>
      <c r="AV174" s="85"/>
    </row>
    <row r="175" spans="8:48" s="16" customFormat="1" x14ac:dyDescent="0.25">
      <c r="H175" s="94"/>
      <c r="R175" s="74"/>
      <c r="S175" s="74"/>
      <c r="T175" s="86"/>
      <c r="U175" s="74"/>
      <c r="W175" s="85"/>
      <c r="AH175" s="86"/>
      <c r="AI175" s="74"/>
      <c r="AJ175" s="74"/>
      <c r="AK175" s="74"/>
      <c r="AT175" s="81"/>
      <c r="AU175" s="85"/>
      <c r="AV175" s="85"/>
    </row>
    <row r="176" spans="8:48" s="16" customFormat="1" x14ac:dyDescent="0.25">
      <c r="H176" s="94"/>
      <c r="R176" s="74"/>
      <c r="S176" s="74"/>
      <c r="T176" s="86"/>
      <c r="U176" s="74"/>
      <c r="W176" s="85"/>
      <c r="AH176" s="86"/>
      <c r="AI176" s="74"/>
      <c r="AJ176" s="74"/>
      <c r="AK176" s="74"/>
      <c r="AT176" s="81"/>
      <c r="AU176" s="85"/>
      <c r="AV176" s="85"/>
    </row>
    <row r="177" spans="8:48" s="16" customFormat="1" x14ac:dyDescent="0.25">
      <c r="H177" s="94"/>
      <c r="R177" s="74"/>
      <c r="S177" s="74"/>
      <c r="T177" s="86"/>
      <c r="U177" s="74"/>
      <c r="W177" s="85"/>
      <c r="AH177" s="86"/>
      <c r="AI177" s="74"/>
      <c r="AJ177" s="74"/>
      <c r="AK177" s="74"/>
      <c r="AT177" s="81"/>
      <c r="AU177" s="85"/>
      <c r="AV177" s="85"/>
    </row>
    <row r="178" spans="8:48" s="16" customFormat="1" x14ac:dyDescent="0.25">
      <c r="H178" s="94"/>
      <c r="R178" s="74"/>
      <c r="S178" s="74"/>
      <c r="T178" s="86"/>
      <c r="U178" s="74"/>
      <c r="W178" s="85"/>
      <c r="AH178" s="86"/>
      <c r="AI178" s="74"/>
      <c r="AJ178" s="74"/>
      <c r="AK178" s="74"/>
      <c r="AT178" s="81"/>
      <c r="AU178" s="85"/>
      <c r="AV178" s="85"/>
    </row>
    <row r="179" spans="8:48" s="16" customFormat="1" x14ac:dyDescent="0.25">
      <c r="H179" s="94"/>
      <c r="R179" s="74"/>
      <c r="S179" s="74"/>
      <c r="T179" s="86"/>
      <c r="U179" s="74"/>
      <c r="W179" s="85"/>
      <c r="AH179" s="86"/>
      <c r="AI179" s="74"/>
      <c r="AJ179" s="74"/>
      <c r="AK179" s="74"/>
      <c r="AT179" s="81"/>
      <c r="AU179" s="85"/>
      <c r="AV179" s="85"/>
    </row>
    <row r="180" spans="8:48" s="16" customFormat="1" x14ac:dyDescent="0.25">
      <c r="H180" s="94"/>
      <c r="R180" s="74"/>
      <c r="S180" s="74"/>
      <c r="T180" s="86"/>
      <c r="U180" s="74"/>
      <c r="W180" s="85"/>
      <c r="AH180" s="86"/>
      <c r="AI180" s="74"/>
      <c r="AJ180" s="74"/>
      <c r="AK180" s="74"/>
      <c r="AT180" s="81"/>
      <c r="AU180" s="85"/>
      <c r="AV180" s="85"/>
    </row>
    <row r="181" spans="8:48" s="16" customFormat="1" x14ac:dyDescent="0.25">
      <c r="H181" s="94"/>
      <c r="R181" s="74"/>
      <c r="S181" s="74"/>
      <c r="T181" s="86"/>
      <c r="U181" s="74"/>
      <c r="W181" s="85"/>
      <c r="AH181" s="86"/>
      <c r="AI181" s="74"/>
      <c r="AJ181" s="74"/>
      <c r="AK181" s="74"/>
      <c r="AT181" s="81"/>
      <c r="AU181" s="85"/>
      <c r="AV181" s="85"/>
    </row>
    <row r="182" spans="8:48" s="16" customFormat="1" x14ac:dyDescent="0.25">
      <c r="H182" s="94"/>
      <c r="R182" s="74"/>
      <c r="S182" s="74"/>
      <c r="T182" s="86"/>
      <c r="U182" s="74"/>
      <c r="W182" s="85"/>
      <c r="AH182" s="86"/>
      <c r="AI182" s="74"/>
      <c r="AJ182" s="74"/>
      <c r="AK182" s="74"/>
      <c r="AT182" s="81"/>
      <c r="AU182" s="85"/>
      <c r="AV182" s="85"/>
    </row>
    <row r="183" spans="8:48" s="16" customFormat="1" x14ac:dyDescent="0.25">
      <c r="H183" s="94"/>
      <c r="R183" s="74"/>
      <c r="S183" s="74"/>
      <c r="T183" s="86"/>
      <c r="U183" s="74"/>
      <c r="W183" s="85"/>
      <c r="AH183" s="86"/>
      <c r="AI183" s="74"/>
      <c r="AJ183" s="74"/>
      <c r="AK183" s="74"/>
      <c r="AT183" s="81"/>
      <c r="AU183" s="85"/>
      <c r="AV183" s="85"/>
    </row>
    <row r="184" spans="8:48" s="16" customFormat="1" x14ac:dyDescent="0.25">
      <c r="H184" s="94"/>
      <c r="R184" s="74"/>
      <c r="S184" s="74"/>
      <c r="T184" s="86"/>
      <c r="U184" s="74"/>
      <c r="W184" s="85"/>
      <c r="AH184" s="86"/>
      <c r="AI184" s="74"/>
      <c r="AJ184" s="74"/>
      <c r="AK184" s="74"/>
      <c r="AT184" s="81"/>
      <c r="AU184" s="85"/>
      <c r="AV184" s="85"/>
    </row>
    <row r="185" spans="8:48" s="16" customFormat="1" x14ac:dyDescent="0.25">
      <c r="H185" s="94"/>
      <c r="R185" s="74"/>
      <c r="S185" s="74"/>
      <c r="T185" s="86"/>
      <c r="U185" s="74"/>
      <c r="W185" s="85"/>
      <c r="AH185" s="86"/>
      <c r="AI185" s="74"/>
      <c r="AJ185" s="74"/>
      <c r="AK185" s="74"/>
      <c r="AT185" s="81"/>
      <c r="AU185" s="85"/>
      <c r="AV185" s="85"/>
    </row>
    <row r="186" spans="8:48" s="16" customFormat="1" x14ac:dyDescent="0.25">
      <c r="H186" s="94"/>
      <c r="R186" s="74"/>
      <c r="S186" s="74"/>
      <c r="T186" s="86"/>
      <c r="U186" s="74"/>
      <c r="W186" s="85"/>
      <c r="AH186" s="86"/>
      <c r="AI186" s="74"/>
      <c r="AJ186" s="74"/>
      <c r="AK186" s="74"/>
      <c r="AT186" s="81"/>
      <c r="AU186" s="85"/>
      <c r="AV186" s="85"/>
    </row>
    <row r="187" spans="8:48" s="16" customFormat="1" x14ac:dyDescent="0.25">
      <c r="H187" s="94"/>
      <c r="R187" s="74"/>
      <c r="S187" s="74"/>
      <c r="T187" s="86"/>
      <c r="U187" s="74"/>
      <c r="W187" s="85"/>
      <c r="AH187" s="86"/>
      <c r="AI187" s="74"/>
      <c r="AJ187" s="74"/>
      <c r="AK187" s="74"/>
      <c r="AT187" s="81"/>
      <c r="AU187" s="85"/>
      <c r="AV187" s="85"/>
    </row>
    <row r="188" spans="8:48" s="16" customFormat="1" x14ac:dyDescent="0.25">
      <c r="H188" s="94"/>
      <c r="R188" s="74"/>
      <c r="S188" s="74"/>
      <c r="T188" s="86"/>
      <c r="U188" s="74"/>
      <c r="W188" s="85"/>
      <c r="AH188" s="86"/>
      <c r="AI188" s="74"/>
      <c r="AJ188" s="74"/>
      <c r="AK188" s="74"/>
      <c r="AT188" s="81"/>
      <c r="AU188" s="85"/>
      <c r="AV188" s="85"/>
    </row>
    <row r="189" spans="8:48" s="16" customFormat="1" x14ac:dyDescent="0.25">
      <c r="H189" s="94"/>
      <c r="R189" s="74"/>
      <c r="S189" s="74"/>
      <c r="T189" s="86"/>
      <c r="U189" s="74"/>
      <c r="W189" s="85"/>
      <c r="AH189" s="86"/>
      <c r="AI189" s="74"/>
      <c r="AJ189" s="74"/>
      <c r="AK189" s="74"/>
      <c r="AT189" s="81"/>
      <c r="AU189" s="85"/>
      <c r="AV189" s="85"/>
    </row>
    <row r="190" spans="8:48" s="16" customFormat="1" x14ac:dyDescent="0.25">
      <c r="H190" s="94"/>
      <c r="R190" s="74"/>
      <c r="S190" s="74"/>
      <c r="T190" s="86"/>
      <c r="U190" s="74"/>
      <c r="W190" s="85"/>
      <c r="AH190" s="86"/>
      <c r="AI190" s="74"/>
      <c r="AJ190" s="74"/>
      <c r="AK190" s="74"/>
      <c r="AT190" s="81"/>
      <c r="AU190" s="85"/>
      <c r="AV190" s="85"/>
    </row>
    <row r="191" spans="8:48" s="16" customFormat="1" x14ac:dyDescent="0.25">
      <c r="H191" s="94"/>
      <c r="R191" s="74"/>
      <c r="S191" s="74"/>
      <c r="T191" s="86"/>
      <c r="U191" s="74"/>
      <c r="W191" s="85"/>
      <c r="AH191" s="86"/>
      <c r="AI191" s="74"/>
      <c r="AJ191" s="74"/>
      <c r="AK191" s="74"/>
      <c r="AT191" s="81"/>
      <c r="AU191" s="85"/>
      <c r="AV191" s="85"/>
    </row>
    <row r="192" spans="8:48" s="16" customFormat="1" x14ac:dyDescent="0.25">
      <c r="H192" s="94"/>
      <c r="R192" s="74"/>
      <c r="S192" s="74"/>
      <c r="T192" s="86"/>
      <c r="U192" s="74"/>
      <c r="W192" s="85"/>
      <c r="AH192" s="86"/>
      <c r="AI192" s="74"/>
      <c r="AJ192" s="74"/>
      <c r="AK192" s="74"/>
      <c r="AT192" s="81"/>
      <c r="AU192" s="85"/>
      <c r="AV192" s="85"/>
    </row>
    <row r="193" spans="8:48" s="16" customFormat="1" x14ac:dyDescent="0.25">
      <c r="H193" s="94"/>
      <c r="R193" s="74"/>
      <c r="S193" s="74"/>
      <c r="T193" s="86"/>
      <c r="U193" s="74"/>
      <c r="W193" s="85"/>
      <c r="AH193" s="86"/>
      <c r="AI193" s="74"/>
      <c r="AJ193" s="74"/>
      <c r="AK193" s="74"/>
      <c r="AT193" s="81"/>
      <c r="AU193" s="85"/>
      <c r="AV193" s="85"/>
    </row>
    <row r="194" spans="8:48" s="16" customFormat="1" x14ac:dyDescent="0.25">
      <c r="H194" s="94"/>
      <c r="R194" s="74"/>
      <c r="S194" s="74"/>
      <c r="T194" s="86"/>
      <c r="U194" s="74"/>
      <c r="W194" s="85"/>
      <c r="AH194" s="86"/>
      <c r="AI194" s="74"/>
      <c r="AJ194" s="74"/>
      <c r="AK194" s="74"/>
      <c r="AT194" s="81"/>
      <c r="AU194" s="85"/>
      <c r="AV194" s="85"/>
    </row>
    <row r="195" spans="8:48" s="16" customFormat="1" x14ac:dyDescent="0.25">
      <c r="H195" s="94"/>
      <c r="R195" s="74"/>
      <c r="S195" s="74"/>
      <c r="T195" s="86"/>
      <c r="U195" s="74"/>
      <c r="W195" s="85"/>
      <c r="AH195" s="86"/>
      <c r="AI195" s="74"/>
      <c r="AJ195" s="74"/>
      <c r="AK195" s="74"/>
      <c r="AT195" s="81"/>
      <c r="AU195" s="85"/>
      <c r="AV195" s="85"/>
    </row>
    <row r="196" spans="8:48" s="16" customFormat="1" x14ac:dyDescent="0.25">
      <c r="H196" s="94"/>
      <c r="R196" s="74"/>
      <c r="S196" s="74"/>
      <c r="T196" s="86"/>
      <c r="U196" s="74"/>
      <c r="W196" s="85"/>
      <c r="AH196" s="86"/>
      <c r="AI196" s="74"/>
      <c r="AJ196" s="74"/>
      <c r="AK196" s="74"/>
      <c r="AT196" s="81"/>
      <c r="AU196" s="85"/>
      <c r="AV196" s="85"/>
    </row>
    <row r="197" spans="8:48" s="16" customFormat="1" x14ac:dyDescent="0.25">
      <c r="H197" s="94"/>
      <c r="R197" s="74"/>
      <c r="S197" s="74"/>
      <c r="T197" s="86"/>
      <c r="U197" s="74"/>
      <c r="W197" s="85"/>
      <c r="AH197" s="86"/>
      <c r="AI197" s="74"/>
      <c r="AJ197" s="74"/>
      <c r="AK197" s="74"/>
      <c r="AT197" s="81"/>
      <c r="AU197" s="85"/>
      <c r="AV197" s="85"/>
    </row>
    <row r="198" spans="8:48" s="16" customFormat="1" x14ac:dyDescent="0.25">
      <c r="H198" s="94"/>
      <c r="R198" s="74"/>
      <c r="S198" s="74"/>
      <c r="T198" s="86"/>
      <c r="U198" s="74"/>
      <c r="W198" s="85"/>
      <c r="AH198" s="86"/>
      <c r="AI198" s="74"/>
      <c r="AJ198" s="74"/>
      <c r="AK198" s="74"/>
      <c r="AT198" s="81"/>
      <c r="AU198" s="85"/>
      <c r="AV198" s="85"/>
    </row>
    <row r="199" spans="8:48" s="16" customFormat="1" x14ac:dyDescent="0.25">
      <c r="H199" s="94"/>
      <c r="R199" s="74"/>
      <c r="S199" s="74"/>
      <c r="T199" s="86"/>
      <c r="U199" s="74"/>
      <c r="W199" s="85"/>
      <c r="AH199" s="86"/>
      <c r="AI199" s="74"/>
      <c r="AJ199" s="74"/>
      <c r="AK199" s="74"/>
      <c r="AT199" s="81"/>
      <c r="AU199" s="85"/>
      <c r="AV199" s="85"/>
    </row>
    <row r="200" spans="8:48" s="16" customFormat="1" x14ac:dyDescent="0.25">
      <c r="H200" s="94"/>
      <c r="R200" s="74"/>
      <c r="S200" s="74"/>
      <c r="T200" s="86"/>
      <c r="U200" s="74"/>
      <c r="W200" s="85"/>
      <c r="AH200" s="86"/>
      <c r="AI200" s="74"/>
      <c r="AJ200" s="74"/>
      <c r="AK200" s="74"/>
      <c r="AT200" s="81"/>
      <c r="AU200" s="85"/>
      <c r="AV200" s="85"/>
    </row>
    <row r="201" spans="8:48" s="16" customFormat="1" x14ac:dyDescent="0.25">
      <c r="H201" s="94"/>
      <c r="R201" s="74"/>
      <c r="S201" s="74"/>
      <c r="T201" s="86"/>
      <c r="U201" s="74"/>
      <c r="W201" s="85"/>
      <c r="AH201" s="86"/>
      <c r="AI201" s="74"/>
      <c r="AJ201" s="74"/>
      <c r="AK201" s="74"/>
      <c r="AT201" s="81"/>
      <c r="AU201" s="85"/>
      <c r="AV201" s="85"/>
    </row>
    <row r="202" spans="8:48" s="16" customFormat="1" x14ac:dyDescent="0.25">
      <c r="H202" s="94"/>
      <c r="R202" s="74"/>
      <c r="S202" s="74"/>
      <c r="T202" s="86"/>
      <c r="U202" s="74"/>
      <c r="W202" s="85"/>
      <c r="AH202" s="86"/>
      <c r="AI202" s="74"/>
      <c r="AJ202" s="74"/>
      <c r="AK202" s="74"/>
      <c r="AT202" s="81"/>
      <c r="AU202" s="85"/>
      <c r="AV202" s="85"/>
    </row>
    <row r="203" spans="8:48" s="16" customFormat="1" x14ac:dyDescent="0.25">
      <c r="H203" s="94"/>
      <c r="R203" s="74"/>
      <c r="S203" s="74"/>
      <c r="T203" s="86"/>
      <c r="U203" s="74"/>
      <c r="W203" s="85"/>
      <c r="AH203" s="86"/>
      <c r="AI203" s="74"/>
      <c r="AJ203" s="74"/>
      <c r="AK203" s="74"/>
      <c r="AT203" s="81"/>
      <c r="AU203" s="85"/>
      <c r="AV203" s="85"/>
    </row>
    <row r="204" spans="8:48" s="16" customFormat="1" x14ac:dyDescent="0.25">
      <c r="H204" s="94"/>
      <c r="R204" s="74"/>
      <c r="S204" s="74"/>
      <c r="T204" s="86"/>
      <c r="U204" s="74"/>
      <c r="W204" s="85"/>
      <c r="AH204" s="86"/>
      <c r="AI204" s="74"/>
      <c r="AJ204" s="74"/>
      <c r="AK204" s="74"/>
      <c r="AT204" s="81"/>
      <c r="AU204" s="85"/>
      <c r="AV204" s="85"/>
    </row>
    <row r="205" spans="8:48" s="16" customFormat="1" x14ac:dyDescent="0.25">
      <c r="H205" s="94"/>
      <c r="R205" s="74"/>
      <c r="S205" s="74"/>
      <c r="T205" s="86"/>
      <c r="U205" s="74"/>
      <c r="W205" s="85"/>
      <c r="AH205" s="86"/>
      <c r="AI205" s="74"/>
      <c r="AJ205" s="74"/>
      <c r="AK205" s="74"/>
      <c r="AT205" s="81"/>
      <c r="AU205" s="85"/>
      <c r="AV205" s="85"/>
    </row>
    <row r="206" spans="8:48" s="16" customFormat="1" x14ac:dyDescent="0.25">
      <c r="H206" s="94"/>
      <c r="R206" s="74"/>
      <c r="S206" s="74"/>
      <c r="T206" s="86"/>
      <c r="U206" s="74"/>
      <c r="W206" s="85"/>
      <c r="AH206" s="86"/>
      <c r="AI206" s="74"/>
      <c r="AJ206" s="74"/>
      <c r="AK206" s="74"/>
      <c r="AT206" s="81"/>
      <c r="AU206" s="85"/>
      <c r="AV206" s="85"/>
    </row>
    <row r="207" spans="8:48" s="16" customFormat="1" x14ac:dyDescent="0.25">
      <c r="H207" s="94"/>
      <c r="R207" s="74"/>
      <c r="S207" s="74"/>
      <c r="T207" s="86"/>
      <c r="U207" s="74"/>
      <c r="W207" s="85"/>
      <c r="AH207" s="86"/>
      <c r="AI207" s="74"/>
      <c r="AJ207" s="74"/>
      <c r="AK207" s="74"/>
      <c r="AT207" s="81"/>
      <c r="AU207" s="85"/>
      <c r="AV207" s="85"/>
    </row>
    <row r="208" spans="8:48" s="16" customFormat="1" x14ac:dyDescent="0.25">
      <c r="H208" s="94"/>
      <c r="R208" s="74"/>
      <c r="S208" s="74"/>
      <c r="T208" s="86"/>
      <c r="U208" s="74"/>
      <c r="W208" s="85"/>
      <c r="AH208" s="86"/>
      <c r="AI208" s="74"/>
      <c r="AJ208" s="74"/>
      <c r="AK208" s="74"/>
      <c r="AT208" s="81"/>
      <c r="AU208" s="85"/>
      <c r="AV208" s="85"/>
    </row>
    <row r="209" spans="8:48" s="16" customFormat="1" x14ac:dyDescent="0.25">
      <c r="H209" s="94"/>
      <c r="R209" s="74"/>
      <c r="S209" s="74"/>
      <c r="T209" s="86"/>
      <c r="U209" s="74"/>
      <c r="W209" s="85"/>
      <c r="AH209" s="86"/>
      <c r="AI209" s="74"/>
      <c r="AJ209" s="74"/>
      <c r="AK209" s="74"/>
      <c r="AT209" s="81"/>
      <c r="AU209" s="85"/>
      <c r="AV209" s="85"/>
    </row>
    <row r="210" spans="8:48" s="16" customFormat="1" x14ac:dyDescent="0.25">
      <c r="H210" s="94"/>
      <c r="R210" s="74"/>
      <c r="S210" s="74"/>
      <c r="T210" s="86"/>
      <c r="U210" s="74"/>
      <c r="W210" s="85"/>
      <c r="AH210" s="86"/>
      <c r="AI210" s="74"/>
      <c r="AJ210" s="74"/>
      <c r="AK210" s="74"/>
      <c r="AT210" s="81"/>
      <c r="AU210" s="85"/>
      <c r="AV210" s="85"/>
    </row>
    <row r="211" spans="8:48" s="16" customFormat="1" x14ac:dyDescent="0.25">
      <c r="H211" s="94"/>
      <c r="R211" s="74"/>
      <c r="S211" s="74"/>
      <c r="T211" s="86"/>
      <c r="U211" s="74"/>
      <c r="W211" s="85"/>
      <c r="AH211" s="86"/>
      <c r="AI211" s="74"/>
      <c r="AJ211" s="74"/>
      <c r="AK211" s="74"/>
      <c r="AT211" s="81"/>
      <c r="AU211" s="85"/>
      <c r="AV211" s="85"/>
    </row>
    <row r="212" spans="8:48" s="16" customFormat="1" x14ac:dyDescent="0.25">
      <c r="H212" s="94"/>
      <c r="R212" s="74"/>
      <c r="S212" s="74"/>
      <c r="T212" s="86"/>
      <c r="U212" s="74"/>
      <c r="W212" s="85"/>
      <c r="AH212" s="86"/>
      <c r="AI212" s="74"/>
      <c r="AJ212" s="74"/>
      <c r="AK212" s="74"/>
      <c r="AT212" s="81"/>
      <c r="AU212" s="85"/>
      <c r="AV212" s="85"/>
    </row>
    <row r="213" spans="8:48" s="16" customFormat="1" x14ac:dyDescent="0.25">
      <c r="H213" s="94"/>
      <c r="R213" s="74"/>
      <c r="S213" s="74"/>
      <c r="T213" s="86"/>
      <c r="U213" s="74"/>
      <c r="W213" s="85"/>
      <c r="AH213" s="86"/>
      <c r="AI213" s="74"/>
      <c r="AJ213" s="74"/>
      <c r="AK213" s="74"/>
      <c r="AT213" s="81"/>
      <c r="AU213" s="85"/>
      <c r="AV213" s="85"/>
    </row>
    <row r="214" spans="8:48" s="16" customFormat="1" x14ac:dyDescent="0.25">
      <c r="H214" s="94"/>
      <c r="R214" s="74"/>
      <c r="S214" s="74"/>
      <c r="T214" s="86"/>
      <c r="U214" s="74"/>
      <c r="W214" s="85"/>
      <c r="AH214" s="86"/>
      <c r="AI214" s="74"/>
      <c r="AJ214" s="74"/>
      <c r="AK214" s="74"/>
      <c r="AT214" s="81"/>
      <c r="AU214" s="85"/>
      <c r="AV214" s="85"/>
    </row>
    <row r="215" spans="8:48" s="16" customFormat="1" x14ac:dyDescent="0.25">
      <c r="H215" s="94"/>
      <c r="R215" s="74"/>
      <c r="S215" s="74"/>
      <c r="T215" s="86"/>
      <c r="U215" s="74"/>
      <c r="W215" s="85"/>
      <c r="AH215" s="86"/>
      <c r="AI215" s="74"/>
      <c r="AJ215" s="74"/>
      <c r="AK215" s="74"/>
      <c r="AT215" s="81"/>
      <c r="AU215" s="85"/>
      <c r="AV215" s="85"/>
    </row>
    <row r="216" spans="8:48" s="16" customFormat="1" x14ac:dyDescent="0.25">
      <c r="H216" s="94"/>
      <c r="R216" s="74"/>
      <c r="S216" s="74"/>
      <c r="T216" s="86"/>
      <c r="U216" s="74"/>
      <c r="W216" s="85"/>
      <c r="AH216" s="86"/>
      <c r="AI216" s="74"/>
      <c r="AJ216" s="74"/>
      <c r="AK216" s="74"/>
      <c r="AT216" s="81"/>
      <c r="AU216" s="85"/>
      <c r="AV216" s="85"/>
    </row>
    <row r="217" spans="8:48" s="16" customFormat="1" x14ac:dyDescent="0.25">
      <c r="H217" s="94"/>
      <c r="R217" s="74"/>
      <c r="S217" s="74"/>
      <c r="T217" s="86"/>
      <c r="U217" s="74"/>
      <c r="W217" s="85"/>
      <c r="AH217" s="86"/>
      <c r="AI217" s="74"/>
      <c r="AJ217" s="74"/>
      <c r="AK217" s="74"/>
      <c r="AT217" s="81"/>
      <c r="AU217" s="85"/>
      <c r="AV217" s="85"/>
    </row>
    <row r="218" spans="8:48" s="16" customFormat="1" x14ac:dyDescent="0.25">
      <c r="H218" s="94"/>
      <c r="R218" s="74"/>
      <c r="S218" s="74"/>
      <c r="T218" s="86"/>
      <c r="U218" s="74"/>
      <c r="W218" s="85"/>
      <c r="AH218" s="86"/>
      <c r="AI218" s="74"/>
      <c r="AJ218" s="74"/>
      <c r="AK218" s="74"/>
      <c r="AT218" s="81"/>
      <c r="AU218" s="85"/>
      <c r="AV218" s="85"/>
    </row>
    <row r="219" spans="8:48" s="16" customFormat="1" x14ac:dyDescent="0.25">
      <c r="H219" s="94"/>
      <c r="R219" s="74"/>
      <c r="S219" s="74"/>
      <c r="T219" s="86"/>
      <c r="U219" s="74"/>
      <c r="W219" s="85"/>
      <c r="AH219" s="86"/>
      <c r="AI219" s="74"/>
      <c r="AJ219" s="74"/>
      <c r="AK219" s="74"/>
      <c r="AT219" s="81"/>
      <c r="AU219" s="85"/>
      <c r="AV219" s="85"/>
    </row>
    <row r="220" spans="8:48" s="16" customFormat="1" x14ac:dyDescent="0.25">
      <c r="H220" s="94"/>
      <c r="R220" s="74"/>
      <c r="S220" s="74"/>
      <c r="T220" s="86"/>
      <c r="U220" s="74"/>
      <c r="W220" s="85"/>
      <c r="AH220" s="86"/>
      <c r="AI220" s="74"/>
      <c r="AJ220" s="74"/>
      <c r="AK220" s="74"/>
      <c r="AT220" s="81"/>
      <c r="AU220" s="85"/>
      <c r="AV220" s="85"/>
    </row>
    <row r="221" spans="8:48" s="16" customFormat="1" x14ac:dyDescent="0.25">
      <c r="H221" s="94"/>
      <c r="R221" s="74"/>
      <c r="S221" s="74"/>
      <c r="T221" s="86"/>
      <c r="U221" s="74"/>
      <c r="W221" s="85"/>
      <c r="AH221" s="86"/>
      <c r="AI221" s="74"/>
      <c r="AJ221" s="74"/>
      <c r="AK221" s="74"/>
      <c r="AT221" s="81"/>
      <c r="AU221" s="85"/>
      <c r="AV221" s="85"/>
    </row>
    <row r="222" spans="8:48" s="16" customFormat="1" x14ac:dyDescent="0.25">
      <c r="H222" s="94"/>
      <c r="R222" s="74"/>
      <c r="S222" s="74"/>
      <c r="T222" s="86"/>
      <c r="U222" s="74"/>
      <c r="W222" s="85"/>
      <c r="AH222" s="86"/>
      <c r="AI222" s="74"/>
      <c r="AJ222" s="74"/>
      <c r="AK222" s="74"/>
      <c r="AT222" s="81"/>
      <c r="AU222" s="85"/>
      <c r="AV222" s="85"/>
    </row>
    <row r="223" spans="8:48" s="16" customFormat="1" x14ac:dyDescent="0.25">
      <c r="H223" s="94"/>
      <c r="R223" s="74"/>
      <c r="S223" s="74"/>
      <c r="T223" s="86"/>
      <c r="U223" s="74"/>
      <c r="W223" s="85"/>
      <c r="AH223" s="86"/>
      <c r="AI223" s="74"/>
      <c r="AJ223" s="74"/>
      <c r="AK223" s="74"/>
      <c r="AT223" s="81"/>
      <c r="AU223" s="85"/>
      <c r="AV223" s="85"/>
    </row>
    <row r="224" spans="8:48" s="16" customFormat="1" x14ac:dyDescent="0.25">
      <c r="H224" s="94"/>
      <c r="R224" s="74"/>
      <c r="S224" s="74"/>
      <c r="T224" s="86"/>
      <c r="U224" s="74"/>
      <c r="W224" s="85"/>
      <c r="AH224" s="86"/>
      <c r="AI224" s="74"/>
      <c r="AJ224" s="74"/>
      <c r="AK224" s="74"/>
      <c r="AT224" s="81"/>
      <c r="AU224" s="85"/>
      <c r="AV224" s="85"/>
    </row>
    <row r="225" spans="8:48" s="16" customFormat="1" x14ac:dyDescent="0.25">
      <c r="H225" s="94"/>
      <c r="R225" s="74"/>
      <c r="S225" s="74"/>
      <c r="T225" s="86"/>
      <c r="U225" s="74"/>
      <c r="W225" s="85"/>
      <c r="AH225" s="86"/>
      <c r="AI225" s="74"/>
      <c r="AJ225" s="74"/>
      <c r="AK225" s="74"/>
      <c r="AT225" s="81"/>
      <c r="AU225" s="85"/>
      <c r="AV225" s="85"/>
    </row>
    <row r="226" spans="8:48" s="16" customFormat="1" x14ac:dyDescent="0.25">
      <c r="H226" s="94"/>
      <c r="R226" s="74"/>
      <c r="S226" s="74"/>
      <c r="T226" s="86"/>
      <c r="U226" s="74"/>
      <c r="W226" s="85"/>
      <c r="AH226" s="86"/>
      <c r="AI226" s="74"/>
      <c r="AJ226" s="74"/>
      <c r="AK226" s="74"/>
      <c r="AT226" s="81"/>
      <c r="AU226" s="85"/>
      <c r="AV226" s="85"/>
    </row>
    <row r="227" spans="8:48" s="16" customFormat="1" x14ac:dyDescent="0.25">
      <c r="H227" s="94"/>
      <c r="R227" s="74"/>
      <c r="S227" s="74"/>
      <c r="T227" s="86"/>
      <c r="U227" s="74"/>
      <c r="W227" s="85"/>
      <c r="AH227" s="86"/>
      <c r="AI227" s="74"/>
      <c r="AJ227" s="74"/>
      <c r="AK227" s="74"/>
      <c r="AT227" s="81"/>
      <c r="AU227" s="85"/>
      <c r="AV227" s="85"/>
    </row>
    <row r="228" spans="8:48" s="16" customFormat="1" x14ac:dyDescent="0.25">
      <c r="H228" s="94"/>
      <c r="R228" s="74"/>
      <c r="S228" s="74"/>
      <c r="T228" s="86"/>
      <c r="U228" s="74"/>
      <c r="W228" s="85"/>
      <c r="AH228" s="86"/>
      <c r="AI228" s="74"/>
      <c r="AJ228" s="74"/>
      <c r="AK228" s="74"/>
      <c r="AT228" s="81"/>
      <c r="AU228" s="85"/>
      <c r="AV228" s="85"/>
    </row>
    <row r="229" spans="8:48" s="16" customFormat="1" x14ac:dyDescent="0.25">
      <c r="H229" s="94"/>
      <c r="R229" s="74"/>
      <c r="S229" s="74"/>
      <c r="T229" s="86"/>
      <c r="U229" s="74"/>
      <c r="W229" s="85"/>
      <c r="AH229" s="86"/>
      <c r="AI229" s="74"/>
      <c r="AJ229" s="74"/>
      <c r="AK229" s="74"/>
      <c r="AT229" s="81"/>
      <c r="AU229" s="85"/>
      <c r="AV229" s="85"/>
    </row>
    <row r="230" spans="8:48" s="16" customFormat="1" x14ac:dyDescent="0.25">
      <c r="H230" s="94"/>
      <c r="R230" s="74"/>
      <c r="S230" s="74"/>
      <c r="T230" s="86"/>
      <c r="U230" s="74"/>
      <c r="W230" s="85"/>
      <c r="AH230" s="86"/>
      <c r="AI230" s="74"/>
      <c r="AJ230" s="74"/>
      <c r="AK230" s="74"/>
      <c r="AT230" s="81"/>
      <c r="AU230" s="85"/>
      <c r="AV230" s="85"/>
    </row>
    <row r="231" spans="8:48" s="16" customFormat="1" x14ac:dyDescent="0.25">
      <c r="H231" s="94"/>
      <c r="R231" s="74"/>
      <c r="S231" s="74"/>
      <c r="T231" s="86"/>
      <c r="U231" s="74"/>
      <c r="W231" s="85"/>
      <c r="AH231" s="86"/>
      <c r="AI231" s="74"/>
      <c r="AJ231" s="74"/>
      <c r="AK231" s="74"/>
      <c r="AT231" s="81"/>
      <c r="AU231" s="85"/>
      <c r="AV231" s="85"/>
    </row>
    <row r="232" spans="8:48" s="16" customFormat="1" x14ac:dyDescent="0.25">
      <c r="H232" s="94"/>
      <c r="R232" s="74"/>
      <c r="S232" s="74"/>
      <c r="T232" s="86"/>
      <c r="U232" s="74"/>
      <c r="W232" s="85"/>
      <c r="AH232" s="86"/>
      <c r="AI232" s="74"/>
      <c r="AJ232" s="74"/>
      <c r="AK232" s="74"/>
      <c r="AT232" s="81"/>
      <c r="AU232" s="85"/>
      <c r="AV232" s="85"/>
    </row>
    <row r="233" spans="8:48" s="16" customFormat="1" x14ac:dyDescent="0.25">
      <c r="H233" s="94"/>
      <c r="R233" s="74"/>
      <c r="S233" s="74"/>
      <c r="T233" s="86"/>
      <c r="U233" s="74"/>
      <c r="W233" s="85"/>
      <c r="AH233" s="86"/>
      <c r="AI233" s="74"/>
      <c r="AJ233" s="74"/>
      <c r="AK233" s="74"/>
      <c r="AT233" s="81"/>
      <c r="AU233" s="85"/>
      <c r="AV233" s="85"/>
    </row>
    <row r="234" spans="8:48" s="16" customFormat="1" x14ac:dyDescent="0.25">
      <c r="H234" s="94"/>
      <c r="R234" s="74"/>
      <c r="S234" s="74"/>
      <c r="T234" s="86"/>
      <c r="U234" s="74"/>
      <c r="W234" s="85"/>
      <c r="AH234" s="86"/>
      <c r="AI234" s="74"/>
      <c r="AJ234" s="74"/>
      <c r="AK234" s="74"/>
      <c r="AT234" s="81"/>
      <c r="AU234" s="85"/>
      <c r="AV234" s="85"/>
    </row>
    <row r="235" spans="8:48" s="16" customFormat="1" x14ac:dyDescent="0.25">
      <c r="H235" s="94"/>
      <c r="R235" s="74"/>
      <c r="S235" s="74"/>
      <c r="T235" s="86"/>
      <c r="U235" s="74"/>
      <c r="W235" s="85"/>
      <c r="AH235" s="86"/>
      <c r="AI235" s="74"/>
      <c r="AJ235" s="74"/>
      <c r="AK235" s="74"/>
      <c r="AT235" s="81"/>
      <c r="AU235" s="85"/>
      <c r="AV235" s="85"/>
    </row>
    <row r="236" spans="8:48" s="16" customFormat="1" x14ac:dyDescent="0.25">
      <c r="H236" s="94"/>
      <c r="R236" s="74"/>
      <c r="S236" s="74"/>
      <c r="T236" s="86"/>
      <c r="U236" s="74"/>
      <c r="W236" s="85"/>
      <c r="AH236" s="86"/>
      <c r="AI236" s="74"/>
      <c r="AJ236" s="74"/>
      <c r="AK236" s="74"/>
      <c r="AT236" s="81"/>
      <c r="AU236" s="85"/>
      <c r="AV236" s="85"/>
    </row>
    <row r="237" spans="8:48" s="16" customFormat="1" x14ac:dyDescent="0.25">
      <c r="H237" s="94"/>
      <c r="R237" s="74"/>
      <c r="S237" s="74"/>
      <c r="T237" s="86"/>
      <c r="U237" s="74"/>
      <c r="W237" s="85"/>
      <c r="AH237" s="86"/>
      <c r="AI237" s="74"/>
      <c r="AJ237" s="74"/>
      <c r="AK237" s="74"/>
      <c r="AT237" s="81"/>
      <c r="AU237" s="85"/>
      <c r="AV237" s="85"/>
    </row>
    <row r="238" spans="8:48" s="16" customFormat="1" x14ac:dyDescent="0.25">
      <c r="H238" s="94"/>
      <c r="R238" s="74"/>
      <c r="S238" s="74"/>
      <c r="T238" s="86"/>
      <c r="U238" s="74"/>
      <c r="W238" s="85"/>
      <c r="AH238" s="86"/>
      <c r="AI238" s="74"/>
      <c r="AJ238" s="74"/>
      <c r="AK238" s="74"/>
      <c r="AT238" s="81"/>
      <c r="AU238" s="85"/>
      <c r="AV238" s="85"/>
    </row>
    <row r="239" spans="8:48" s="16" customFormat="1" x14ac:dyDescent="0.25">
      <c r="H239" s="94"/>
      <c r="R239" s="74"/>
      <c r="S239" s="74"/>
      <c r="T239" s="86"/>
      <c r="U239" s="74"/>
      <c r="W239" s="85"/>
      <c r="AH239" s="86"/>
      <c r="AI239" s="74"/>
      <c r="AJ239" s="74"/>
      <c r="AK239" s="74"/>
      <c r="AT239" s="81"/>
      <c r="AU239" s="85"/>
      <c r="AV239" s="85"/>
    </row>
    <row r="240" spans="8:48" s="16" customFormat="1" x14ac:dyDescent="0.25">
      <c r="H240" s="94"/>
      <c r="R240" s="74"/>
      <c r="S240" s="74"/>
      <c r="T240" s="86"/>
      <c r="U240" s="74"/>
      <c r="W240" s="85"/>
      <c r="AH240" s="86"/>
      <c r="AI240" s="74"/>
      <c r="AJ240" s="74"/>
      <c r="AK240" s="74"/>
      <c r="AT240" s="81"/>
      <c r="AU240" s="85"/>
      <c r="AV240" s="85"/>
    </row>
    <row r="241" spans="8:48" s="16" customFormat="1" x14ac:dyDescent="0.25">
      <c r="H241" s="94"/>
      <c r="R241" s="74"/>
      <c r="S241" s="74"/>
      <c r="T241" s="86"/>
      <c r="U241" s="74"/>
      <c r="W241" s="85"/>
      <c r="AH241" s="86"/>
      <c r="AI241" s="74"/>
      <c r="AJ241" s="74"/>
      <c r="AK241" s="74"/>
      <c r="AT241" s="81"/>
      <c r="AU241" s="85"/>
      <c r="AV241" s="85"/>
    </row>
    <row r="242" spans="8:48" s="16" customFormat="1" x14ac:dyDescent="0.25">
      <c r="H242" s="94"/>
      <c r="R242" s="74"/>
      <c r="S242" s="74"/>
      <c r="T242" s="86"/>
      <c r="U242" s="74"/>
      <c r="W242" s="85"/>
      <c r="AH242" s="86"/>
      <c r="AI242" s="74"/>
      <c r="AJ242" s="74"/>
      <c r="AK242" s="74"/>
      <c r="AT242" s="81"/>
      <c r="AU242" s="85"/>
      <c r="AV242" s="85"/>
    </row>
    <row r="243" spans="8:48" s="16" customFormat="1" x14ac:dyDescent="0.25">
      <c r="H243" s="94"/>
      <c r="R243" s="74"/>
      <c r="S243" s="74"/>
      <c r="T243" s="86"/>
      <c r="U243" s="74"/>
      <c r="W243" s="85"/>
      <c r="AH243" s="86"/>
      <c r="AI243" s="74"/>
      <c r="AJ243" s="74"/>
      <c r="AK243" s="74"/>
      <c r="AT243" s="81"/>
      <c r="AU243" s="85"/>
      <c r="AV243" s="85"/>
    </row>
    <row r="244" spans="8:48" s="16" customFormat="1" x14ac:dyDescent="0.25">
      <c r="H244" s="94"/>
      <c r="R244" s="74"/>
      <c r="S244" s="74"/>
      <c r="T244" s="86"/>
      <c r="U244" s="74"/>
      <c r="W244" s="85"/>
      <c r="AH244" s="86"/>
      <c r="AI244" s="74"/>
      <c r="AJ244" s="74"/>
      <c r="AK244" s="74"/>
      <c r="AT244" s="81"/>
      <c r="AU244" s="85"/>
      <c r="AV244" s="85"/>
    </row>
    <row r="245" spans="8:48" s="16" customFormat="1" x14ac:dyDescent="0.25">
      <c r="H245" s="94"/>
      <c r="R245" s="74"/>
      <c r="S245" s="74"/>
      <c r="T245" s="86"/>
      <c r="U245" s="74"/>
      <c r="W245" s="85"/>
      <c r="AH245" s="86"/>
      <c r="AI245" s="74"/>
      <c r="AJ245" s="74"/>
      <c r="AK245" s="74"/>
      <c r="AT245" s="81"/>
      <c r="AU245" s="85"/>
      <c r="AV245" s="85"/>
    </row>
    <row r="246" spans="8:48" s="16" customFormat="1" x14ac:dyDescent="0.25">
      <c r="H246" s="94"/>
      <c r="R246" s="74"/>
      <c r="S246" s="74"/>
      <c r="T246" s="86"/>
      <c r="U246" s="74"/>
      <c r="W246" s="85"/>
      <c r="AH246" s="86"/>
      <c r="AI246" s="74"/>
      <c r="AJ246" s="74"/>
      <c r="AK246" s="74"/>
      <c r="AT246" s="81"/>
      <c r="AU246" s="85"/>
      <c r="AV246" s="85"/>
    </row>
    <row r="247" spans="8:48" s="16" customFormat="1" x14ac:dyDescent="0.25">
      <c r="H247" s="94"/>
      <c r="R247" s="74"/>
      <c r="S247" s="74"/>
      <c r="T247" s="86"/>
      <c r="U247" s="74"/>
      <c r="W247" s="85"/>
      <c r="AH247" s="86"/>
      <c r="AI247" s="74"/>
      <c r="AJ247" s="74"/>
      <c r="AK247" s="74"/>
      <c r="AT247" s="81"/>
      <c r="AU247" s="85"/>
      <c r="AV247" s="85"/>
    </row>
    <row r="248" spans="8:48" s="16" customFormat="1" x14ac:dyDescent="0.25">
      <c r="H248" s="94"/>
      <c r="R248" s="74"/>
      <c r="S248" s="74"/>
      <c r="T248" s="86"/>
      <c r="U248" s="74"/>
      <c r="W248" s="85"/>
      <c r="AH248" s="86"/>
      <c r="AI248" s="74"/>
      <c r="AJ248" s="74"/>
      <c r="AK248" s="74"/>
      <c r="AT248" s="81"/>
      <c r="AU248" s="85"/>
      <c r="AV248" s="85"/>
    </row>
    <row r="249" spans="8:48" s="16" customFormat="1" x14ac:dyDescent="0.25">
      <c r="H249" s="94"/>
      <c r="R249" s="74"/>
      <c r="S249" s="74"/>
      <c r="T249" s="86"/>
      <c r="U249" s="74"/>
      <c r="W249" s="85"/>
      <c r="AH249" s="86"/>
      <c r="AI249" s="74"/>
      <c r="AJ249" s="74"/>
      <c r="AK249" s="74"/>
      <c r="AT249" s="81"/>
      <c r="AU249" s="85"/>
      <c r="AV249" s="85"/>
    </row>
    <row r="250" spans="8:48" s="16" customFormat="1" x14ac:dyDescent="0.25">
      <c r="H250" s="94"/>
      <c r="R250" s="74"/>
      <c r="S250" s="74"/>
      <c r="T250" s="86"/>
      <c r="U250" s="74"/>
      <c r="W250" s="85"/>
      <c r="AH250" s="86"/>
      <c r="AI250" s="74"/>
      <c r="AJ250" s="74"/>
      <c r="AK250" s="74"/>
      <c r="AT250" s="81"/>
      <c r="AU250" s="85"/>
      <c r="AV250" s="85"/>
    </row>
    <row r="251" spans="8:48" s="16" customFormat="1" x14ac:dyDescent="0.25">
      <c r="H251" s="94"/>
      <c r="R251" s="74"/>
      <c r="S251" s="74"/>
      <c r="T251" s="86"/>
      <c r="U251" s="74"/>
      <c r="W251" s="85"/>
      <c r="AH251" s="86"/>
      <c r="AI251" s="74"/>
      <c r="AJ251" s="74"/>
      <c r="AK251" s="74"/>
      <c r="AT251" s="81"/>
      <c r="AU251" s="85"/>
      <c r="AV251" s="85"/>
    </row>
    <row r="252" spans="8:48" s="16" customFormat="1" x14ac:dyDescent="0.25">
      <c r="H252" s="94"/>
      <c r="R252" s="74"/>
      <c r="S252" s="74"/>
      <c r="T252" s="86"/>
      <c r="U252" s="74"/>
      <c r="W252" s="85"/>
      <c r="AH252" s="86"/>
      <c r="AI252" s="74"/>
      <c r="AJ252" s="74"/>
      <c r="AK252" s="74"/>
      <c r="AT252" s="81"/>
      <c r="AU252" s="85"/>
      <c r="AV252" s="85"/>
    </row>
    <row r="253" spans="8:48" s="16" customFormat="1" x14ac:dyDescent="0.25">
      <c r="H253" s="94"/>
      <c r="R253" s="74"/>
      <c r="S253" s="74"/>
      <c r="T253" s="86"/>
      <c r="U253" s="74"/>
      <c r="W253" s="85"/>
      <c r="AH253" s="86"/>
      <c r="AI253" s="74"/>
      <c r="AJ253" s="74"/>
      <c r="AK253" s="74"/>
      <c r="AT253" s="81"/>
      <c r="AU253" s="85"/>
      <c r="AV253" s="85"/>
    </row>
    <row r="254" spans="8:48" s="16" customFormat="1" x14ac:dyDescent="0.25">
      <c r="H254" s="94"/>
      <c r="R254" s="74"/>
      <c r="S254" s="74"/>
      <c r="T254" s="86"/>
      <c r="U254" s="74"/>
      <c r="W254" s="85"/>
      <c r="AH254" s="86"/>
      <c r="AI254" s="74"/>
      <c r="AJ254" s="74"/>
      <c r="AK254" s="74"/>
      <c r="AT254" s="81"/>
      <c r="AU254" s="85"/>
      <c r="AV254" s="85"/>
    </row>
    <row r="255" spans="8:48" s="16" customFormat="1" x14ac:dyDescent="0.25">
      <c r="H255" s="94"/>
      <c r="R255" s="74"/>
      <c r="S255" s="74"/>
      <c r="T255" s="86"/>
      <c r="U255" s="74"/>
      <c r="W255" s="85"/>
      <c r="AH255" s="86"/>
      <c r="AI255" s="74"/>
      <c r="AJ255" s="74"/>
      <c r="AK255" s="74"/>
      <c r="AT255" s="81"/>
      <c r="AU255" s="85"/>
      <c r="AV255" s="85"/>
    </row>
    <row r="256" spans="8:48" s="16" customFormat="1" x14ac:dyDescent="0.25">
      <c r="H256" s="94"/>
      <c r="R256" s="74"/>
      <c r="S256" s="74"/>
      <c r="T256" s="86"/>
      <c r="U256" s="74"/>
      <c r="W256" s="85"/>
      <c r="AH256" s="86"/>
      <c r="AI256" s="74"/>
      <c r="AJ256" s="74"/>
      <c r="AK256" s="74"/>
      <c r="AT256" s="81"/>
      <c r="AU256" s="85"/>
      <c r="AV256" s="85"/>
    </row>
    <row r="257" spans="8:48" s="16" customFormat="1" x14ac:dyDescent="0.25">
      <c r="H257" s="94"/>
      <c r="R257" s="74"/>
      <c r="S257" s="74"/>
      <c r="T257" s="86"/>
      <c r="U257" s="74"/>
      <c r="W257" s="85"/>
      <c r="AH257" s="86"/>
      <c r="AI257" s="74"/>
      <c r="AJ257" s="74"/>
      <c r="AK257" s="74"/>
      <c r="AT257" s="81"/>
      <c r="AU257" s="85"/>
      <c r="AV257" s="85"/>
    </row>
    <row r="258" spans="8:48" s="16" customFormat="1" x14ac:dyDescent="0.25">
      <c r="H258" s="94"/>
      <c r="R258" s="74"/>
      <c r="S258" s="74"/>
      <c r="T258" s="86"/>
      <c r="U258" s="74"/>
      <c r="W258" s="85"/>
      <c r="AH258" s="86"/>
      <c r="AI258" s="74"/>
      <c r="AJ258" s="74"/>
      <c r="AK258" s="74"/>
      <c r="AT258" s="81"/>
      <c r="AU258" s="85"/>
      <c r="AV258" s="85"/>
    </row>
    <row r="259" spans="8:48" s="16" customFormat="1" x14ac:dyDescent="0.25">
      <c r="H259" s="94"/>
      <c r="R259" s="74"/>
      <c r="S259" s="74"/>
      <c r="T259" s="86"/>
      <c r="U259" s="74"/>
      <c r="W259" s="85"/>
      <c r="AH259" s="86"/>
      <c r="AI259" s="74"/>
      <c r="AJ259" s="74"/>
      <c r="AK259" s="74"/>
      <c r="AT259" s="81"/>
      <c r="AU259" s="85"/>
      <c r="AV259" s="85"/>
    </row>
    <row r="260" spans="8:48" s="16" customFormat="1" x14ac:dyDescent="0.25">
      <c r="H260" s="94"/>
      <c r="R260" s="74"/>
      <c r="S260" s="74"/>
      <c r="T260" s="86"/>
      <c r="U260" s="74"/>
      <c r="W260" s="85"/>
      <c r="AH260" s="86"/>
      <c r="AI260" s="74"/>
      <c r="AJ260" s="74"/>
      <c r="AK260" s="74"/>
      <c r="AT260" s="81"/>
      <c r="AU260" s="85"/>
      <c r="AV260" s="85"/>
    </row>
    <row r="261" spans="8:48" s="16" customFormat="1" x14ac:dyDescent="0.25">
      <c r="H261" s="94"/>
      <c r="R261" s="74"/>
      <c r="S261" s="74"/>
      <c r="T261" s="86"/>
      <c r="U261" s="74"/>
      <c r="W261" s="85"/>
      <c r="AH261" s="86"/>
      <c r="AI261" s="74"/>
      <c r="AJ261" s="74"/>
      <c r="AK261" s="74"/>
      <c r="AT261" s="81"/>
      <c r="AU261" s="85"/>
      <c r="AV261" s="85"/>
    </row>
    <row r="262" spans="8:48" s="16" customFormat="1" x14ac:dyDescent="0.25">
      <c r="H262" s="94"/>
      <c r="R262" s="74"/>
      <c r="S262" s="74"/>
      <c r="T262" s="86"/>
      <c r="U262" s="74"/>
      <c r="W262" s="85"/>
      <c r="AH262" s="86"/>
      <c r="AI262" s="74"/>
      <c r="AJ262" s="74"/>
      <c r="AK262" s="74"/>
      <c r="AT262" s="81"/>
      <c r="AU262" s="85"/>
      <c r="AV262" s="85"/>
    </row>
    <row r="263" spans="8:48" s="16" customFormat="1" x14ac:dyDescent="0.25">
      <c r="H263" s="94"/>
      <c r="R263" s="74"/>
      <c r="S263" s="74"/>
      <c r="T263" s="86"/>
      <c r="U263" s="74"/>
      <c r="W263" s="85"/>
      <c r="AH263" s="86"/>
      <c r="AI263" s="74"/>
      <c r="AJ263" s="74"/>
      <c r="AK263" s="74"/>
      <c r="AT263" s="81"/>
      <c r="AU263" s="85"/>
      <c r="AV263" s="85"/>
    </row>
    <row r="264" spans="8:48" s="16" customFormat="1" x14ac:dyDescent="0.25">
      <c r="H264" s="94"/>
      <c r="R264" s="74"/>
      <c r="S264" s="74"/>
      <c r="T264" s="86"/>
      <c r="U264" s="74"/>
      <c r="W264" s="85"/>
      <c r="AH264" s="86"/>
      <c r="AI264" s="74"/>
      <c r="AJ264" s="74"/>
      <c r="AK264" s="74"/>
      <c r="AT264" s="81"/>
      <c r="AU264" s="85"/>
      <c r="AV264" s="85"/>
    </row>
    <row r="265" spans="8:48" s="16" customFormat="1" x14ac:dyDescent="0.25">
      <c r="H265" s="94"/>
      <c r="R265" s="74"/>
      <c r="S265" s="74"/>
      <c r="T265" s="86"/>
      <c r="U265" s="74"/>
      <c r="W265" s="85"/>
      <c r="AH265" s="86"/>
      <c r="AI265" s="74"/>
      <c r="AJ265" s="74"/>
      <c r="AK265" s="74"/>
      <c r="AT265" s="81"/>
      <c r="AU265" s="85"/>
      <c r="AV265" s="85"/>
    </row>
    <row r="266" spans="8:48" s="16" customFormat="1" x14ac:dyDescent="0.25">
      <c r="H266" s="94"/>
      <c r="R266" s="74"/>
      <c r="S266" s="74"/>
      <c r="T266" s="86"/>
      <c r="U266" s="74"/>
      <c r="W266" s="85"/>
      <c r="AH266" s="86"/>
      <c r="AI266" s="74"/>
      <c r="AJ266" s="74"/>
      <c r="AK266" s="74"/>
      <c r="AT266" s="81"/>
      <c r="AU266" s="85"/>
      <c r="AV266" s="85"/>
    </row>
    <row r="267" spans="8:48" s="16" customFormat="1" x14ac:dyDescent="0.25">
      <c r="H267" s="94"/>
      <c r="R267" s="74"/>
      <c r="S267" s="74"/>
      <c r="T267" s="86"/>
      <c r="U267" s="74"/>
      <c r="W267" s="85"/>
      <c r="AH267" s="86"/>
      <c r="AI267" s="74"/>
      <c r="AJ267" s="74"/>
      <c r="AK267" s="74"/>
      <c r="AT267" s="81"/>
      <c r="AU267" s="85"/>
      <c r="AV267" s="85"/>
    </row>
    <row r="268" spans="8:48" s="16" customFormat="1" x14ac:dyDescent="0.25">
      <c r="H268" s="94"/>
      <c r="R268" s="74"/>
      <c r="S268" s="74"/>
      <c r="T268" s="86"/>
      <c r="U268" s="74"/>
      <c r="W268" s="85"/>
      <c r="AH268" s="86"/>
      <c r="AI268" s="74"/>
      <c r="AJ268" s="74"/>
      <c r="AK268" s="74"/>
      <c r="AT268" s="81"/>
      <c r="AU268" s="85"/>
      <c r="AV268" s="85"/>
    </row>
    <row r="269" spans="8:48" s="16" customFormat="1" x14ac:dyDescent="0.25">
      <c r="H269" s="94"/>
      <c r="R269" s="74"/>
      <c r="S269" s="74"/>
      <c r="T269" s="86"/>
      <c r="U269" s="74"/>
      <c r="W269" s="85"/>
      <c r="AH269" s="86"/>
      <c r="AI269" s="74"/>
      <c r="AJ269" s="74"/>
      <c r="AK269" s="74"/>
      <c r="AT269" s="81"/>
      <c r="AU269" s="85"/>
      <c r="AV269" s="85"/>
    </row>
    <row r="270" spans="8:48" s="16" customFormat="1" x14ac:dyDescent="0.25">
      <c r="H270" s="94"/>
      <c r="R270" s="74"/>
      <c r="S270" s="74"/>
      <c r="T270" s="86"/>
      <c r="U270" s="74"/>
      <c r="W270" s="85"/>
      <c r="AH270" s="86"/>
      <c r="AI270" s="74"/>
      <c r="AJ270" s="74"/>
      <c r="AK270" s="74"/>
      <c r="AT270" s="81"/>
      <c r="AU270" s="85"/>
      <c r="AV270" s="85"/>
    </row>
    <row r="271" spans="8:48" s="16" customFormat="1" x14ac:dyDescent="0.25">
      <c r="H271" s="94"/>
      <c r="R271" s="74"/>
      <c r="S271" s="74"/>
      <c r="T271" s="86"/>
      <c r="U271" s="74"/>
      <c r="W271" s="85"/>
      <c r="AH271" s="86"/>
      <c r="AI271" s="74"/>
      <c r="AJ271" s="74"/>
      <c r="AK271" s="74"/>
      <c r="AT271" s="81"/>
      <c r="AU271" s="85"/>
      <c r="AV271" s="85"/>
    </row>
    <row r="272" spans="8:48" s="16" customFormat="1" x14ac:dyDescent="0.25">
      <c r="H272" s="94"/>
      <c r="R272" s="74"/>
      <c r="S272" s="74"/>
      <c r="T272" s="86"/>
      <c r="U272" s="74"/>
      <c r="W272" s="85"/>
      <c r="AH272" s="86"/>
      <c r="AI272" s="74"/>
      <c r="AJ272" s="74"/>
      <c r="AK272" s="74"/>
      <c r="AT272" s="81"/>
      <c r="AU272" s="85"/>
      <c r="AV272" s="85"/>
    </row>
    <row r="273" spans="8:48" s="16" customFormat="1" x14ac:dyDescent="0.25">
      <c r="H273" s="94"/>
      <c r="R273" s="74"/>
      <c r="S273" s="74"/>
      <c r="T273" s="86"/>
      <c r="U273" s="74"/>
      <c r="W273" s="85"/>
      <c r="AH273" s="86"/>
      <c r="AI273" s="74"/>
      <c r="AJ273" s="74"/>
      <c r="AK273" s="74"/>
      <c r="AT273" s="81"/>
      <c r="AU273" s="85"/>
      <c r="AV273" s="85"/>
    </row>
    <row r="274" spans="8:48" s="16" customFormat="1" x14ac:dyDescent="0.25">
      <c r="H274" s="94"/>
      <c r="R274" s="74"/>
      <c r="S274" s="74"/>
      <c r="T274" s="86"/>
      <c r="U274" s="74"/>
      <c r="W274" s="85"/>
      <c r="AH274" s="86"/>
      <c r="AI274" s="74"/>
      <c r="AJ274" s="74"/>
      <c r="AK274" s="74"/>
      <c r="AT274" s="81"/>
      <c r="AU274" s="85"/>
      <c r="AV274" s="85"/>
    </row>
    <row r="275" spans="8:48" s="16" customFormat="1" x14ac:dyDescent="0.25">
      <c r="H275" s="94"/>
      <c r="R275" s="74"/>
      <c r="S275" s="74"/>
      <c r="T275" s="86"/>
      <c r="U275" s="74"/>
      <c r="W275" s="85"/>
      <c r="AH275" s="86"/>
      <c r="AI275" s="74"/>
      <c r="AJ275" s="74"/>
      <c r="AK275" s="74"/>
      <c r="AT275" s="81"/>
      <c r="AU275" s="85"/>
      <c r="AV275" s="85"/>
    </row>
    <row r="276" spans="8:48" s="16" customFormat="1" x14ac:dyDescent="0.25">
      <c r="H276" s="94"/>
      <c r="R276" s="74"/>
      <c r="S276" s="74"/>
      <c r="T276" s="86"/>
      <c r="U276" s="74"/>
      <c r="W276" s="85"/>
      <c r="AH276" s="86"/>
      <c r="AI276" s="74"/>
      <c r="AJ276" s="74"/>
      <c r="AK276" s="74"/>
      <c r="AT276" s="81"/>
      <c r="AU276" s="85"/>
      <c r="AV276" s="85"/>
    </row>
    <row r="277" spans="8:48" s="16" customFormat="1" x14ac:dyDescent="0.25">
      <c r="H277" s="94"/>
      <c r="R277" s="74"/>
      <c r="S277" s="74"/>
      <c r="T277" s="86"/>
      <c r="U277" s="74"/>
      <c r="W277" s="85"/>
      <c r="AH277" s="86"/>
      <c r="AI277" s="74"/>
      <c r="AJ277" s="74"/>
      <c r="AK277" s="74"/>
      <c r="AT277" s="81"/>
      <c r="AU277" s="85"/>
      <c r="AV277" s="85"/>
    </row>
    <row r="278" spans="8:48" s="16" customFormat="1" x14ac:dyDescent="0.25">
      <c r="H278" s="94"/>
      <c r="R278" s="74"/>
      <c r="S278" s="74"/>
      <c r="T278" s="86"/>
      <c r="U278" s="74"/>
      <c r="W278" s="85"/>
      <c r="AH278" s="86"/>
      <c r="AI278" s="74"/>
      <c r="AJ278" s="74"/>
      <c r="AK278" s="74"/>
      <c r="AT278" s="81"/>
      <c r="AU278" s="85"/>
      <c r="AV278" s="85"/>
    </row>
    <row r="279" spans="8:48" s="16" customFormat="1" x14ac:dyDescent="0.25">
      <c r="H279" s="94"/>
      <c r="R279" s="74"/>
      <c r="S279" s="74"/>
      <c r="T279" s="86"/>
      <c r="U279" s="74"/>
      <c r="W279" s="85"/>
      <c r="AH279" s="86"/>
      <c r="AI279" s="74"/>
      <c r="AJ279" s="74"/>
      <c r="AK279" s="74"/>
      <c r="AT279" s="81"/>
      <c r="AU279" s="85"/>
      <c r="AV279" s="85"/>
    </row>
    <row r="280" spans="8:48" s="16" customFormat="1" x14ac:dyDescent="0.25">
      <c r="H280" s="94"/>
      <c r="R280" s="74"/>
      <c r="S280" s="74"/>
      <c r="T280" s="86"/>
      <c r="U280" s="74"/>
      <c r="W280" s="85"/>
      <c r="AH280" s="86"/>
      <c r="AI280" s="74"/>
      <c r="AJ280" s="74"/>
      <c r="AK280" s="74"/>
      <c r="AT280" s="81"/>
      <c r="AU280" s="85"/>
      <c r="AV280" s="85"/>
    </row>
    <row r="281" spans="8:48" s="16" customFormat="1" x14ac:dyDescent="0.25">
      <c r="H281" s="94"/>
      <c r="R281" s="74"/>
      <c r="S281" s="74"/>
      <c r="T281" s="86"/>
      <c r="U281" s="74"/>
      <c r="W281" s="85"/>
      <c r="AH281" s="86"/>
      <c r="AI281" s="74"/>
      <c r="AJ281" s="74"/>
      <c r="AK281" s="74"/>
      <c r="AT281" s="81"/>
      <c r="AU281" s="85"/>
      <c r="AV281" s="85"/>
    </row>
    <row r="282" spans="8:48" s="16" customFormat="1" x14ac:dyDescent="0.25">
      <c r="H282" s="94"/>
      <c r="R282" s="74"/>
      <c r="S282" s="74"/>
      <c r="T282" s="86"/>
      <c r="U282" s="74"/>
      <c r="W282" s="85"/>
      <c r="AH282" s="86"/>
      <c r="AI282" s="74"/>
      <c r="AJ282" s="74"/>
      <c r="AK282" s="74"/>
      <c r="AT282" s="81"/>
      <c r="AU282" s="85"/>
      <c r="AV282" s="85"/>
    </row>
    <row r="283" spans="8:48" s="16" customFormat="1" x14ac:dyDescent="0.25">
      <c r="H283" s="94"/>
      <c r="R283" s="74"/>
      <c r="S283" s="74"/>
      <c r="T283" s="86"/>
      <c r="U283" s="74"/>
      <c r="W283" s="85"/>
      <c r="AH283" s="86"/>
      <c r="AI283" s="74"/>
      <c r="AJ283" s="74"/>
      <c r="AK283" s="74"/>
      <c r="AT283" s="81"/>
      <c r="AU283" s="85"/>
      <c r="AV283" s="85"/>
    </row>
    <row r="284" spans="8:48" s="16" customFormat="1" x14ac:dyDescent="0.25">
      <c r="H284" s="94"/>
      <c r="R284" s="74"/>
      <c r="S284" s="74"/>
      <c r="T284" s="86"/>
      <c r="U284" s="74"/>
      <c r="W284" s="85"/>
      <c r="AH284" s="86"/>
      <c r="AI284" s="74"/>
      <c r="AJ284" s="74"/>
      <c r="AK284" s="74"/>
      <c r="AT284" s="81"/>
      <c r="AU284" s="85"/>
      <c r="AV284" s="85"/>
    </row>
    <row r="285" spans="8:48" s="16" customFormat="1" x14ac:dyDescent="0.25">
      <c r="H285" s="94"/>
      <c r="R285" s="74"/>
      <c r="S285" s="74"/>
      <c r="T285" s="86"/>
      <c r="U285" s="74"/>
      <c r="W285" s="85"/>
      <c r="AH285" s="86"/>
      <c r="AI285" s="74"/>
      <c r="AJ285" s="74"/>
      <c r="AK285" s="74"/>
      <c r="AT285" s="81"/>
      <c r="AU285" s="85"/>
      <c r="AV285" s="85"/>
    </row>
    <row r="286" spans="8:48" s="16" customFormat="1" x14ac:dyDescent="0.25">
      <c r="H286" s="94"/>
      <c r="R286" s="74"/>
      <c r="S286" s="74"/>
      <c r="T286" s="86"/>
      <c r="U286" s="74"/>
      <c r="W286" s="85"/>
      <c r="AH286" s="86"/>
      <c r="AI286" s="74"/>
      <c r="AJ286" s="74"/>
      <c r="AK286" s="74"/>
      <c r="AT286" s="81"/>
      <c r="AU286" s="85"/>
      <c r="AV286" s="85"/>
    </row>
    <row r="287" spans="8:48" s="16" customFormat="1" x14ac:dyDescent="0.25">
      <c r="H287" s="94"/>
      <c r="R287" s="74"/>
      <c r="S287" s="74"/>
      <c r="T287" s="86"/>
      <c r="U287" s="74"/>
      <c r="W287" s="85"/>
      <c r="AH287" s="86"/>
      <c r="AI287" s="74"/>
      <c r="AJ287" s="74"/>
      <c r="AK287" s="74"/>
      <c r="AT287" s="81"/>
      <c r="AU287" s="85"/>
      <c r="AV287" s="85"/>
    </row>
    <row r="288" spans="8:48" s="16" customFormat="1" x14ac:dyDescent="0.25">
      <c r="H288" s="94"/>
      <c r="R288" s="74"/>
      <c r="S288" s="74"/>
      <c r="T288" s="86"/>
      <c r="U288" s="74"/>
      <c r="W288" s="85"/>
      <c r="AH288" s="86"/>
      <c r="AI288" s="74"/>
      <c r="AJ288" s="74"/>
      <c r="AK288" s="74"/>
      <c r="AT288" s="81"/>
      <c r="AU288" s="85"/>
      <c r="AV288" s="85"/>
    </row>
    <row r="289" spans="8:48" s="16" customFormat="1" x14ac:dyDescent="0.25">
      <c r="H289" s="94"/>
      <c r="R289" s="74"/>
      <c r="S289" s="74"/>
      <c r="T289" s="86"/>
      <c r="U289" s="74"/>
      <c r="W289" s="85"/>
      <c r="AH289" s="86"/>
      <c r="AI289" s="74"/>
      <c r="AJ289" s="74"/>
      <c r="AK289" s="74"/>
      <c r="AT289" s="81"/>
      <c r="AU289" s="85"/>
      <c r="AV289" s="85"/>
    </row>
    <row r="290" spans="8:48" s="16" customFormat="1" x14ac:dyDescent="0.25">
      <c r="H290" s="94"/>
      <c r="R290" s="74"/>
      <c r="S290" s="74"/>
      <c r="T290" s="86"/>
      <c r="U290" s="74"/>
      <c r="W290" s="85"/>
      <c r="AH290" s="86"/>
      <c r="AI290" s="74"/>
      <c r="AJ290" s="74"/>
      <c r="AK290" s="74"/>
      <c r="AT290" s="81"/>
      <c r="AU290" s="85"/>
      <c r="AV290" s="85"/>
    </row>
    <row r="291" spans="8:48" s="16" customFormat="1" x14ac:dyDescent="0.25">
      <c r="H291" s="94"/>
      <c r="R291" s="74"/>
      <c r="S291" s="74"/>
      <c r="T291" s="86"/>
      <c r="U291" s="74"/>
      <c r="W291" s="85"/>
      <c r="AH291" s="86"/>
      <c r="AI291" s="74"/>
      <c r="AJ291" s="74"/>
      <c r="AK291" s="74"/>
      <c r="AT291" s="81"/>
      <c r="AU291" s="85"/>
      <c r="AV291" s="85"/>
    </row>
    <row r="292" spans="8:48" s="16" customFormat="1" x14ac:dyDescent="0.25">
      <c r="H292" s="94"/>
      <c r="R292" s="74"/>
      <c r="S292" s="74"/>
      <c r="T292" s="86"/>
      <c r="U292" s="74"/>
      <c r="W292" s="85"/>
      <c r="AH292" s="86"/>
      <c r="AI292" s="74"/>
      <c r="AJ292" s="74"/>
      <c r="AK292" s="74"/>
      <c r="AT292" s="81"/>
      <c r="AU292" s="85"/>
      <c r="AV292" s="85"/>
    </row>
    <row r="293" spans="8:48" s="16" customFormat="1" x14ac:dyDescent="0.25">
      <c r="H293" s="94"/>
      <c r="R293" s="74"/>
      <c r="S293" s="74"/>
      <c r="T293" s="86"/>
      <c r="U293" s="74"/>
      <c r="W293" s="85"/>
      <c r="AH293" s="86"/>
      <c r="AI293" s="74"/>
      <c r="AJ293" s="74"/>
      <c r="AK293" s="74"/>
      <c r="AT293" s="81"/>
      <c r="AU293" s="85"/>
      <c r="AV293" s="85"/>
    </row>
    <row r="294" spans="8:48" s="16" customFormat="1" x14ac:dyDescent="0.25">
      <c r="H294" s="94"/>
      <c r="R294" s="74"/>
      <c r="S294" s="74"/>
      <c r="T294" s="86"/>
      <c r="U294" s="74"/>
      <c r="W294" s="85"/>
      <c r="AH294" s="86"/>
      <c r="AI294" s="74"/>
      <c r="AJ294" s="74"/>
      <c r="AK294" s="74"/>
      <c r="AT294" s="81"/>
      <c r="AU294" s="85"/>
      <c r="AV294" s="85"/>
    </row>
    <row r="295" spans="8:48" s="16" customFormat="1" x14ac:dyDescent="0.25">
      <c r="H295" s="94"/>
      <c r="R295" s="74"/>
      <c r="S295" s="74"/>
      <c r="T295" s="86"/>
      <c r="U295" s="74"/>
      <c r="W295" s="85"/>
      <c r="AH295" s="86"/>
      <c r="AI295" s="74"/>
      <c r="AJ295" s="74"/>
      <c r="AK295" s="74"/>
      <c r="AT295" s="81"/>
      <c r="AU295" s="85"/>
      <c r="AV295" s="85"/>
    </row>
    <row r="296" spans="8:48" s="16" customFormat="1" x14ac:dyDescent="0.25">
      <c r="H296" s="94"/>
      <c r="R296" s="74"/>
      <c r="S296" s="74"/>
      <c r="T296" s="86"/>
      <c r="U296" s="74"/>
      <c r="W296" s="85"/>
      <c r="AH296" s="86"/>
      <c r="AI296" s="74"/>
      <c r="AJ296" s="74"/>
      <c r="AK296" s="74"/>
      <c r="AT296" s="81"/>
      <c r="AU296" s="85"/>
      <c r="AV296" s="85"/>
    </row>
    <row r="297" spans="8:48" s="16" customFormat="1" x14ac:dyDescent="0.25">
      <c r="H297" s="94"/>
      <c r="R297" s="74"/>
      <c r="S297" s="74"/>
      <c r="T297" s="86"/>
      <c r="U297" s="74"/>
      <c r="W297" s="85"/>
      <c r="AH297" s="86"/>
      <c r="AI297" s="74"/>
      <c r="AJ297" s="74"/>
      <c r="AK297" s="74"/>
      <c r="AT297" s="81"/>
      <c r="AU297" s="85"/>
      <c r="AV297" s="85"/>
    </row>
    <row r="298" spans="8:48" s="16" customFormat="1" x14ac:dyDescent="0.25">
      <c r="H298" s="94"/>
      <c r="R298" s="74"/>
      <c r="S298" s="74"/>
      <c r="T298" s="86"/>
      <c r="U298" s="74"/>
      <c r="W298" s="85"/>
      <c r="AH298" s="86"/>
      <c r="AI298" s="74"/>
      <c r="AJ298" s="74"/>
      <c r="AK298" s="74"/>
      <c r="AT298" s="81"/>
      <c r="AU298" s="85"/>
      <c r="AV298" s="85"/>
    </row>
    <row r="299" spans="8:48" s="16" customFormat="1" x14ac:dyDescent="0.25">
      <c r="H299" s="94"/>
      <c r="R299" s="74"/>
      <c r="S299" s="74"/>
      <c r="T299" s="86"/>
      <c r="U299" s="74"/>
      <c r="W299" s="85"/>
      <c r="AH299" s="86"/>
      <c r="AI299" s="74"/>
      <c r="AJ299" s="74"/>
      <c r="AK299" s="74"/>
      <c r="AT299" s="81"/>
      <c r="AU299" s="85"/>
      <c r="AV299" s="85"/>
    </row>
    <row r="300" spans="8:48" s="16" customFormat="1" x14ac:dyDescent="0.25">
      <c r="H300" s="94"/>
      <c r="R300" s="74"/>
      <c r="S300" s="74"/>
      <c r="T300" s="86"/>
      <c r="U300" s="74"/>
      <c r="W300" s="85"/>
      <c r="AH300" s="86"/>
      <c r="AI300" s="74"/>
      <c r="AJ300" s="74"/>
      <c r="AK300" s="74"/>
      <c r="AT300" s="81"/>
      <c r="AU300" s="85"/>
      <c r="AV300" s="85"/>
    </row>
    <row r="301" spans="8:48" s="16" customFormat="1" x14ac:dyDescent="0.25">
      <c r="H301" s="94"/>
      <c r="R301" s="74"/>
      <c r="S301" s="74"/>
      <c r="T301" s="86"/>
      <c r="U301" s="74"/>
      <c r="W301" s="85"/>
      <c r="AH301" s="86"/>
      <c r="AI301" s="74"/>
      <c r="AJ301" s="74"/>
      <c r="AK301" s="74"/>
      <c r="AT301" s="81"/>
      <c r="AU301" s="85"/>
      <c r="AV301" s="85"/>
    </row>
    <row r="302" spans="8:48" s="16" customFormat="1" x14ac:dyDescent="0.25">
      <c r="H302" s="94"/>
      <c r="R302" s="74"/>
      <c r="S302" s="74"/>
      <c r="T302" s="86"/>
      <c r="U302" s="74"/>
      <c r="W302" s="85"/>
      <c r="AH302" s="86"/>
      <c r="AI302" s="74"/>
      <c r="AJ302" s="74"/>
      <c r="AK302" s="74"/>
      <c r="AT302" s="81"/>
      <c r="AU302" s="85"/>
      <c r="AV302" s="85"/>
    </row>
    <row r="303" spans="8:48" s="16" customFormat="1" x14ac:dyDescent="0.25">
      <c r="H303" s="94"/>
      <c r="R303" s="74"/>
      <c r="S303" s="74"/>
      <c r="T303" s="86"/>
      <c r="U303" s="74"/>
      <c r="W303" s="85"/>
      <c r="AH303" s="86"/>
      <c r="AI303" s="74"/>
      <c r="AJ303" s="74"/>
      <c r="AK303" s="74"/>
      <c r="AT303" s="81"/>
      <c r="AU303" s="85"/>
      <c r="AV303" s="85"/>
    </row>
    <row r="304" spans="8:48" s="16" customFormat="1" x14ac:dyDescent="0.25">
      <c r="H304" s="94"/>
      <c r="R304" s="74"/>
      <c r="S304" s="74"/>
      <c r="T304" s="86"/>
      <c r="U304" s="74"/>
      <c r="W304" s="85"/>
      <c r="AH304" s="86"/>
      <c r="AI304" s="74"/>
      <c r="AJ304" s="74"/>
      <c r="AK304" s="74"/>
      <c r="AT304" s="81"/>
      <c r="AU304" s="85"/>
      <c r="AV304" s="85"/>
    </row>
    <row r="305" spans="8:48" s="16" customFormat="1" x14ac:dyDescent="0.25">
      <c r="H305" s="94"/>
      <c r="R305" s="74"/>
      <c r="S305" s="74"/>
      <c r="T305" s="86"/>
      <c r="U305" s="74"/>
      <c r="W305" s="85"/>
      <c r="AH305" s="86"/>
      <c r="AI305" s="74"/>
      <c r="AJ305" s="74"/>
      <c r="AK305" s="74"/>
      <c r="AT305" s="81"/>
      <c r="AU305" s="85"/>
      <c r="AV305" s="85"/>
    </row>
    <row r="306" spans="8:48" s="16" customFormat="1" x14ac:dyDescent="0.25">
      <c r="H306" s="94"/>
      <c r="R306" s="74"/>
      <c r="S306" s="74"/>
      <c r="T306" s="86"/>
      <c r="U306" s="74"/>
      <c r="W306" s="85"/>
      <c r="AH306" s="86"/>
      <c r="AI306" s="74"/>
      <c r="AJ306" s="74"/>
      <c r="AK306" s="74"/>
      <c r="AT306" s="81"/>
      <c r="AU306" s="85"/>
      <c r="AV306" s="85"/>
    </row>
    <row r="307" spans="8:48" s="16" customFormat="1" x14ac:dyDescent="0.25">
      <c r="H307" s="94"/>
      <c r="R307" s="74"/>
      <c r="S307" s="74"/>
      <c r="T307" s="86"/>
      <c r="U307" s="74"/>
      <c r="W307" s="85"/>
      <c r="AH307" s="86"/>
      <c r="AI307" s="74"/>
      <c r="AJ307" s="74"/>
      <c r="AK307" s="74"/>
      <c r="AT307" s="81"/>
      <c r="AU307" s="85"/>
      <c r="AV307" s="85"/>
    </row>
    <row r="308" spans="8:48" s="16" customFormat="1" x14ac:dyDescent="0.25">
      <c r="H308" s="94"/>
      <c r="R308" s="74"/>
      <c r="S308" s="74"/>
      <c r="T308" s="86"/>
      <c r="U308" s="74"/>
      <c r="W308" s="85"/>
      <c r="AH308" s="86"/>
      <c r="AI308" s="74"/>
      <c r="AJ308" s="74"/>
      <c r="AK308" s="74"/>
      <c r="AT308" s="81"/>
      <c r="AU308" s="85"/>
      <c r="AV308" s="85"/>
    </row>
    <row r="309" spans="8:48" s="16" customFormat="1" x14ac:dyDescent="0.25">
      <c r="H309" s="94"/>
      <c r="R309" s="74"/>
      <c r="S309" s="74"/>
      <c r="T309" s="86"/>
      <c r="U309" s="74"/>
      <c r="W309" s="85"/>
      <c r="AH309" s="86"/>
      <c r="AI309" s="74"/>
      <c r="AJ309" s="74"/>
      <c r="AK309" s="74"/>
      <c r="AT309" s="81"/>
      <c r="AU309" s="85"/>
      <c r="AV309" s="85"/>
    </row>
    <row r="310" spans="8:48" s="16" customFormat="1" x14ac:dyDescent="0.25">
      <c r="H310" s="94"/>
      <c r="R310" s="74"/>
      <c r="S310" s="74"/>
      <c r="T310" s="86"/>
      <c r="U310" s="74"/>
      <c r="W310" s="85"/>
      <c r="AH310" s="86"/>
      <c r="AI310" s="74"/>
      <c r="AJ310" s="74"/>
      <c r="AK310" s="74"/>
      <c r="AT310" s="81"/>
      <c r="AU310" s="85"/>
      <c r="AV310" s="85"/>
    </row>
    <row r="311" spans="8:48" s="16" customFormat="1" x14ac:dyDescent="0.25">
      <c r="H311" s="94"/>
      <c r="R311" s="74"/>
      <c r="S311" s="74"/>
      <c r="T311" s="86"/>
      <c r="U311" s="74"/>
      <c r="W311" s="85"/>
      <c r="AH311" s="86"/>
      <c r="AI311" s="74"/>
      <c r="AJ311" s="74"/>
      <c r="AK311" s="74"/>
      <c r="AT311" s="81"/>
      <c r="AU311" s="85"/>
      <c r="AV311" s="85"/>
    </row>
    <row r="312" spans="8:48" s="16" customFormat="1" x14ac:dyDescent="0.25">
      <c r="H312" s="94"/>
      <c r="R312" s="74"/>
      <c r="S312" s="74"/>
      <c r="T312" s="86"/>
      <c r="U312" s="74"/>
      <c r="W312" s="85"/>
      <c r="AH312" s="86"/>
      <c r="AI312" s="74"/>
      <c r="AJ312" s="74"/>
      <c r="AK312" s="74"/>
      <c r="AT312" s="81"/>
      <c r="AU312" s="85"/>
      <c r="AV312" s="85"/>
    </row>
    <row r="313" spans="8:48" s="16" customFormat="1" x14ac:dyDescent="0.25">
      <c r="H313" s="94"/>
      <c r="R313" s="74"/>
      <c r="S313" s="74"/>
      <c r="T313" s="86"/>
      <c r="U313" s="74"/>
      <c r="W313" s="85"/>
      <c r="AH313" s="86"/>
      <c r="AI313" s="74"/>
      <c r="AJ313" s="74"/>
      <c r="AK313" s="74"/>
      <c r="AT313" s="81"/>
      <c r="AU313" s="85"/>
      <c r="AV313" s="85"/>
    </row>
    <row r="314" spans="8:48" s="16" customFormat="1" x14ac:dyDescent="0.25">
      <c r="H314" s="94"/>
      <c r="R314" s="74"/>
      <c r="S314" s="74"/>
      <c r="T314" s="86"/>
      <c r="U314" s="74"/>
      <c r="W314" s="85"/>
      <c r="AH314" s="86"/>
      <c r="AI314" s="74"/>
      <c r="AJ314" s="74"/>
      <c r="AK314" s="74"/>
      <c r="AT314" s="81"/>
      <c r="AU314" s="85"/>
      <c r="AV314" s="85"/>
    </row>
    <row r="315" spans="8:48" s="16" customFormat="1" x14ac:dyDescent="0.25">
      <c r="H315" s="94"/>
      <c r="R315" s="74"/>
      <c r="S315" s="74"/>
      <c r="T315" s="86"/>
      <c r="U315" s="74"/>
      <c r="W315" s="85"/>
      <c r="AH315" s="86"/>
      <c r="AI315" s="74"/>
      <c r="AJ315" s="74"/>
      <c r="AK315" s="74"/>
      <c r="AT315" s="81"/>
      <c r="AU315" s="85"/>
      <c r="AV315" s="85"/>
    </row>
    <row r="316" spans="8:48" s="16" customFormat="1" x14ac:dyDescent="0.25">
      <c r="H316" s="94"/>
      <c r="R316" s="74"/>
      <c r="S316" s="74"/>
      <c r="T316" s="86"/>
      <c r="U316" s="74"/>
      <c r="W316" s="85"/>
      <c r="AH316" s="86"/>
      <c r="AI316" s="74"/>
      <c r="AJ316" s="74"/>
      <c r="AK316" s="74"/>
      <c r="AT316" s="81"/>
      <c r="AU316" s="85"/>
      <c r="AV316" s="85"/>
    </row>
    <row r="317" spans="8:48" s="16" customFormat="1" x14ac:dyDescent="0.25">
      <c r="H317" s="94"/>
      <c r="R317" s="74"/>
      <c r="S317" s="74"/>
      <c r="T317" s="86"/>
      <c r="U317" s="74"/>
      <c r="W317" s="85"/>
      <c r="AH317" s="86"/>
      <c r="AI317" s="74"/>
      <c r="AJ317" s="74"/>
      <c r="AK317" s="74"/>
      <c r="AT317" s="81"/>
      <c r="AU317" s="85"/>
      <c r="AV317" s="85"/>
    </row>
    <row r="318" spans="8:48" s="16" customFormat="1" x14ac:dyDescent="0.25">
      <c r="H318" s="94"/>
      <c r="R318" s="74"/>
      <c r="S318" s="74"/>
      <c r="T318" s="86"/>
      <c r="U318" s="74"/>
      <c r="W318" s="85"/>
      <c r="AH318" s="86"/>
      <c r="AI318" s="74"/>
      <c r="AJ318" s="74"/>
      <c r="AK318" s="74"/>
      <c r="AT318" s="81"/>
      <c r="AU318" s="85"/>
      <c r="AV318" s="85"/>
    </row>
    <row r="319" spans="8:48" s="16" customFormat="1" x14ac:dyDescent="0.25">
      <c r="H319" s="94"/>
      <c r="R319" s="74"/>
      <c r="S319" s="74"/>
      <c r="T319" s="86"/>
      <c r="U319" s="74"/>
      <c r="W319" s="85"/>
      <c r="AH319" s="86"/>
      <c r="AI319" s="74"/>
      <c r="AJ319" s="74"/>
      <c r="AK319" s="74"/>
      <c r="AT319" s="81"/>
      <c r="AU319" s="85"/>
      <c r="AV319" s="85"/>
    </row>
    <row r="320" spans="8:48" s="16" customFormat="1" x14ac:dyDescent="0.25">
      <c r="H320" s="94"/>
      <c r="R320" s="74"/>
      <c r="S320" s="74"/>
      <c r="T320" s="86"/>
      <c r="U320" s="74"/>
      <c r="W320" s="85"/>
      <c r="AH320" s="86"/>
      <c r="AI320" s="74"/>
      <c r="AJ320" s="74"/>
      <c r="AK320" s="74"/>
      <c r="AT320" s="81"/>
      <c r="AU320" s="85"/>
      <c r="AV320" s="85"/>
    </row>
    <row r="321" spans="8:48" s="16" customFormat="1" x14ac:dyDescent="0.25">
      <c r="H321" s="94"/>
      <c r="R321" s="74"/>
      <c r="S321" s="74"/>
      <c r="T321" s="86"/>
      <c r="U321" s="74"/>
      <c r="W321" s="85"/>
      <c r="AH321" s="86"/>
      <c r="AI321" s="74"/>
      <c r="AJ321" s="74"/>
      <c r="AK321" s="74"/>
      <c r="AT321" s="81"/>
      <c r="AU321" s="85"/>
      <c r="AV321" s="85"/>
    </row>
    <row r="322" spans="8:48" s="16" customFormat="1" x14ac:dyDescent="0.25">
      <c r="H322" s="94"/>
      <c r="R322" s="74"/>
      <c r="S322" s="74"/>
      <c r="T322" s="86"/>
      <c r="U322" s="74"/>
      <c r="W322" s="85"/>
      <c r="AH322" s="86"/>
      <c r="AI322" s="74"/>
      <c r="AJ322" s="74"/>
      <c r="AK322" s="74"/>
      <c r="AT322" s="81"/>
      <c r="AU322" s="85"/>
      <c r="AV322" s="85"/>
    </row>
    <row r="323" spans="8:48" s="16" customFormat="1" x14ac:dyDescent="0.25">
      <c r="H323" s="94"/>
      <c r="R323" s="74"/>
      <c r="S323" s="74"/>
      <c r="T323" s="86"/>
      <c r="U323" s="74"/>
      <c r="W323" s="85"/>
      <c r="AH323" s="86"/>
      <c r="AI323" s="74"/>
      <c r="AJ323" s="74"/>
      <c r="AK323" s="74"/>
      <c r="AT323" s="81"/>
      <c r="AU323" s="85"/>
      <c r="AV323" s="85"/>
    </row>
    <row r="324" spans="8:48" s="16" customFormat="1" x14ac:dyDescent="0.25">
      <c r="H324" s="94"/>
      <c r="R324" s="74"/>
      <c r="S324" s="74"/>
      <c r="T324" s="86"/>
      <c r="U324" s="74"/>
      <c r="W324" s="85"/>
      <c r="AH324" s="86"/>
      <c r="AI324" s="74"/>
      <c r="AJ324" s="74"/>
      <c r="AK324" s="74"/>
      <c r="AT324" s="81"/>
      <c r="AU324" s="85"/>
      <c r="AV324" s="85"/>
    </row>
    <row r="325" spans="8:48" s="16" customFormat="1" x14ac:dyDescent="0.25">
      <c r="H325" s="94"/>
      <c r="R325" s="74"/>
      <c r="S325" s="74"/>
      <c r="T325" s="86"/>
      <c r="U325" s="74"/>
      <c r="W325" s="85"/>
      <c r="AH325" s="86"/>
      <c r="AI325" s="74"/>
      <c r="AJ325" s="74"/>
      <c r="AK325" s="74"/>
      <c r="AT325" s="81"/>
      <c r="AU325" s="85"/>
      <c r="AV325" s="85"/>
    </row>
    <row r="326" spans="8:48" s="16" customFormat="1" x14ac:dyDescent="0.25">
      <c r="H326" s="94"/>
      <c r="R326" s="74"/>
      <c r="S326" s="74"/>
      <c r="T326" s="86"/>
      <c r="U326" s="74"/>
      <c r="W326" s="85"/>
      <c r="AH326" s="86"/>
      <c r="AI326" s="74"/>
      <c r="AJ326" s="74"/>
      <c r="AK326" s="74"/>
      <c r="AT326" s="81"/>
      <c r="AU326" s="85"/>
      <c r="AV326" s="85"/>
    </row>
    <row r="327" spans="8:48" s="16" customFormat="1" x14ac:dyDescent="0.25">
      <c r="H327" s="94"/>
      <c r="R327" s="74"/>
      <c r="S327" s="74"/>
      <c r="T327" s="86"/>
      <c r="U327" s="74"/>
      <c r="W327" s="85"/>
      <c r="AH327" s="86"/>
      <c r="AI327" s="74"/>
      <c r="AJ327" s="74"/>
      <c r="AK327" s="74"/>
      <c r="AT327" s="81"/>
      <c r="AU327" s="85"/>
      <c r="AV327" s="85"/>
    </row>
    <row r="328" spans="8:48" s="16" customFormat="1" x14ac:dyDescent="0.25">
      <c r="H328" s="94"/>
      <c r="R328" s="74"/>
      <c r="S328" s="74"/>
      <c r="T328" s="86"/>
      <c r="U328" s="74"/>
      <c r="W328" s="85"/>
      <c r="AH328" s="86"/>
      <c r="AI328" s="74"/>
      <c r="AJ328" s="74"/>
      <c r="AK328" s="74"/>
      <c r="AT328" s="81"/>
      <c r="AU328" s="85"/>
      <c r="AV328" s="85"/>
    </row>
    <row r="329" spans="8:48" s="16" customFormat="1" x14ac:dyDescent="0.25">
      <c r="H329" s="94"/>
      <c r="R329" s="74"/>
      <c r="S329" s="74"/>
      <c r="T329" s="86"/>
      <c r="U329" s="74"/>
      <c r="W329" s="85"/>
      <c r="AH329" s="86"/>
      <c r="AI329" s="74"/>
      <c r="AJ329" s="74"/>
      <c r="AK329" s="74"/>
      <c r="AT329" s="81"/>
      <c r="AU329" s="85"/>
      <c r="AV329" s="85"/>
    </row>
    <row r="330" spans="8:48" s="16" customFormat="1" x14ac:dyDescent="0.25">
      <c r="H330" s="94"/>
      <c r="R330" s="74"/>
      <c r="S330" s="74"/>
      <c r="T330" s="86"/>
      <c r="U330" s="74"/>
      <c r="W330" s="85"/>
      <c r="AH330" s="86"/>
      <c r="AI330" s="74"/>
      <c r="AJ330" s="74"/>
      <c r="AK330" s="74"/>
      <c r="AT330" s="81"/>
      <c r="AU330" s="85"/>
      <c r="AV330" s="85"/>
    </row>
    <row r="331" spans="8:48" s="16" customFormat="1" x14ac:dyDescent="0.25">
      <c r="H331" s="94"/>
      <c r="R331" s="74"/>
      <c r="S331" s="74"/>
      <c r="T331" s="86"/>
      <c r="U331" s="74"/>
      <c r="W331" s="85"/>
      <c r="AH331" s="86"/>
      <c r="AI331" s="74"/>
      <c r="AJ331" s="74"/>
      <c r="AK331" s="74"/>
      <c r="AT331" s="81"/>
      <c r="AU331" s="85"/>
      <c r="AV331" s="85"/>
    </row>
    <row r="332" spans="8:48" s="16" customFormat="1" x14ac:dyDescent="0.25">
      <c r="H332" s="94"/>
      <c r="R332" s="74"/>
      <c r="S332" s="74"/>
      <c r="T332" s="86"/>
      <c r="U332" s="74"/>
      <c r="W332" s="85"/>
      <c r="AH332" s="86"/>
      <c r="AI332" s="74"/>
      <c r="AJ332" s="74"/>
      <c r="AK332" s="74"/>
      <c r="AT332" s="81"/>
      <c r="AU332" s="85"/>
      <c r="AV332" s="85"/>
    </row>
    <row r="333" spans="8:48" s="16" customFormat="1" x14ac:dyDescent="0.25">
      <c r="H333" s="94"/>
      <c r="R333" s="74"/>
      <c r="S333" s="74"/>
      <c r="T333" s="86"/>
      <c r="U333" s="74"/>
      <c r="W333" s="85"/>
      <c r="AH333" s="86"/>
      <c r="AI333" s="74"/>
      <c r="AJ333" s="74"/>
      <c r="AK333" s="74"/>
      <c r="AT333" s="81"/>
      <c r="AU333" s="85"/>
      <c r="AV333" s="85"/>
    </row>
    <row r="334" spans="8:48" s="16" customFormat="1" x14ac:dyDescent="0.25">
      <c r="H334" s="94"/>
      <c r="R334" s="74"/>
      <c r="S334" s="74"/>
      <c r="T334" s="86"/>
      <c r="U334" s="74"/>
      <c r="W334" s="85"/>
      <c r="AH334" s="86"/>
      <c r="AI334" s="74"/>
      <c r="AJ334" s="74"/>
      <c r="AK334" s="74"/>
      <c r="AT334" s="81"/>
      <c r="AU334" s="85"/>
      <c r="AV334" s="85"/>
    </row>
    <row r="335" spans="8:48" s="16" customFormat="1" x14ac:dyDescent="0.25">
      <c r="H335" s="94"/>
      <c r="R335" s="74"/>
      <c r="S335" s="74"/>
      <c r="T335" s="86"/>
      <c r="U335" s="74"/>
      <c r="W335" s="85"/>
      <c r="AH335" s="86"/>
      <c r="AI335" s="74"/>
      <c r="AJ335" s="74"/>
      <c r="AK335" s="74"/>
      <c r="AT335" s="81"/>
      <c r="AU335" s="85"/>
      <c r="AV335" s="85"/>
    </row>
    <row r="336" spans="8:48" s="16" customFormat="1" x14ac:dyDescent="0.25">
      <c r="H336" s="94"/>
      <c r="R336" s="74"/>
      <c r="S336" s="74"/>
      <c r="T336" s="86"/>
      <c r="U336" s="74"/>
      <c r="W336" s="85"/>
      <c r="AH336" s="86"/>
      <c r="AI336" s="74"/>
      <c r="AJ336" s="74"/>
      <c r="AK336" s="74"/>
      <c r="AT336" s="81"/>
      <c r="AU336" s="85"/>
      <c r="AV336" s="85"/>
    </row>
    <row r="337" spans="8:48" s="16" customFormat="1" x14ac:dyDescent="0.25">
      <c r="H337" s="94"/>
      <c r="R337" s="74"/>
      <c r="S337" s="74"/>
      <c r="T337" s="86"/>
      <c r="U337" s="74"/>
      <c r="W337" s="85"/>
      <c r="AH337" s="86"/>
      <c r="AI337" s="74"/>
      <c r="AJ337" s="74"/>
      <c r="AK337" s="74"/>
      <c r="AT337" s="81"/>
      <c r="AU337" s="85"/>
      <c r="AV337" s="85"/>
    </row>
    <row r="338" spans="8:48" s="16" customFormat="1" x14ac:dyDescent="0.25">
      <c r="H338" s="94"/>
      <c r="R338" s="74"/>
      <c r="S338" s="74"/>
      <c r="T338" s="86"/>
      <c r="U338" s="74"/>
      <c r="W338" s="85"/>
      <c r="AH338" s="86"/>
      <c r="AI338" s="74"/>
      <c r="AJ338" s="74"/>
      <c r="AK338" s="74"/>
      <c r="AT338" s="81"/>
      <c r="AU338" s="85"/>
      <c r="AV338" s="85"/>
    </row>
    <row r="339" spans="8:48" s="16" customFormat="1" x14ac:dyDescent="0.25">
      <c r="H339" s="94"/>
      <c r="R339" s="74"/>
      <c r="S339" s="74"/>
      <c r="T339" s="86"/>
      <c r="U339" s="74"/>
      <c r="W339" s="85"/>
      <c r="AH339" s="86"/>
      <c r="AI339" s="74"/>
      <c r="AJ339" s="74"/>
      <c r="AK339" s="74"/>
      <c r="AT339" s="81"/>
      <c r="AU339" s="85"/>
      <c r="AV339" s="85"/>
    </row>
    <row r="340" spans="8:48" s="16" customFormat="1" x14ac:dyDescent="0.25">
      <c r="H340" s="94"/>
      <c r="R340" s="74"/>
      <c r="S340" s="74"/>
      <c r="T340" s="86"/>
      <c r="U340" s="74"/>
      <c r="W340" s="85"/>
      <c r="AH340" s="86"/>
      <c r="AI340" s="74"/>
      <c r="AJ340" s="74"/>
      <c r="AK340" s="74"/>
      <c r="AT340" s="81"/>
      <c r="AU340" s="85"/>
      <c r="AV340" s="85"/>
    </row>
    <row r="341" spans="8:48" s="16" customFormat="1" x14ac:dyDescent="0.25">
      <c r="H341" s="94"/>
      <c r="R341" s="74"/>
      <c r="S341" s="74"/>
      <c r="T341" s="86"/>
      <c r="U341" s="74"/>
      <c r="W341" s="85"/>
      <c r="AH341" s="86"/>
      <c r="AI341" s="74"/>
      <c r="AJ341" s="74"/>
      <c r="AK341" s="74"/>
      <c r="AT341" s="81"/>
      <c r="AU341" s="85"/>
      <c r="AV341" s="85"/>
    </row>
    <row r="342" spans="8:48" s="16" customFormat="1" x14ac:dyDescent="0.25">
      <c r="H342" s="94"/>
      <c r="R342" s="74"/>
      <c r="S342" s="74"/>
      <c r="T342" s="86"/>
      <c r="U342" s="74"/>
      <c r="W342" s="85"/>
      <c r="AH342" s="86"/>
      <c r="AI342" s="74"/>
      <c r="AJ342" s="74"/>
      <c r="AK342" s="74"/>
      <c r="AT342" s="81"/>
      <c r="AU342" s="85"/>
      <c r="AV342" s="85"/>
    </row>
    <row r="343" spans="8:48" s="16" customFormat="1" x14ac:dyDescent="0.25">
      <c r="H343" s="94"/>
      <c r="R343" s="74"/>
      <c r="S343" s="74"/>
      <c r="T343" s="86"/>
      <c r="U343" s="74"/>
      <c r="W343" s="85"/>
      <c r="AH343" s="86"/>
      <c r="AI343" s="74"/>
      <c r="AJ343" s="74"/>
      <c r="AK343" s="74"/>
      <c r="AT343" s="81"/>
      <c r="AU343" s="85"/>
      <c r="AV343" s="85"/>
    </row>
    <row r="344" spans="8:48" s="16" customFormat="1" x14ac:dyDescent="0.25">
      <c r="H344" s="94"/>
      <c r="R344" s="74"/>
      <c r="S344" s="74"/>
      <c r="T344" s="86"/>
      <c r="U344" s="74"/>
      <c r="W344" s="85"/>
      <c r="AH344" s="86"/>
      <c r="AI344" s="74"/>
      <c r="AJ344" s="74"/>
      <c r="AK344" s="74"/>
      <c r="AT344" s="81"/>
      <c r="AU344" s="85"/>
      <c r="AV344" s="85"/>
    </row>
    <row r="345" spans="8:48" s="16" customFormat="1" x14ac:dyDescent="0.25">
      <c r="H345" s="94"/>
      <c r="R345" s="74"/>
      <c r="S345" s="74"/>
      <c r="T345" s="86"/>
      <c r="U345" s="74"/>
      <c r="W345" s="85"/>
      <c r="AH345" s="86"/>
      <c r="AI345" s="74"/>
      <c r="AJ345" s="74"/>
      <c r="AK345" s="74"/>
      <c r="AT345" s="81"/>
      <c r="AU345" s="85"/>
      <c r="AV345" s="85"/>
    </row>
    <row r="346" spans="8:48" s="16" customFormat="1" x14ac:dyDescent="0.25">
      <c r="H346" s="94"/>
      <c r="R346" s="74"/>
      <c r="S346" s="74"/>
      <c r="T346" s="86"/>
      <c r="U346" s="74"/>
      <c r="W346" s="85"/>
      <c r="AH346" s="86"/>
      <c r="AI346" s="74"/>
      <c r="AJ346" s="74"/>
      <c r="AK346" s="74"/>
      <c r="AT346" s="81"/>
      <c r="AU346" s="85"/>
      <c r="AV346" s="85"/>
    </row>
    <row r="347" spans="8:48" s="16" customFormat="1" x14ac:dyDescent="0.25">
      <c r="H347" s="94"/>
      <c r="R347" s="74"/>
      <c r="S347" s="74"/>
      <c r="T347" s="86"/>
      <c r="U347" s="74"/>
      <c r="W347" s="85"/>
      <c r="AH347" s="86"/>
      <c r="AI347" s="74"/>
      <c r="AJ347" s="74"/>
      <c r="AK347" s="74"/>
      <c r="AT347" s="81"/>
      <c r="AU347" s="85"/>
      <c r="AV347" s="85"/>
    </row>
    <row r="348" spans="8:48" s="16" customFormat="1" x14ac:dyDescent="0.25">
      <c r="H348" s="94"/>
      <c r="R348" s="74"/>
      <c r="S348" s="74"/>
      <c r="T348" s="86"/>
      <c r="U348" s="74"/>
      <c r="W348" s="85"/>
      <c r="AH348" s="86"/>
      <c r="AI348" s="74"/>
      <c r="AJ348" s="74"/>
      <c r="AK348" s="74"/>
      <c r="AT348" s="81"/>
      <c r="AU348" s="85"/>
      <c r="AV348" s="85"/>
    </row>
    <row r="349" spans="8:48" s="16" customFormat="1" x14ac:dyDescent="0.25">
      <c r="H349" s="94"/>
      <c r="R349" s="74"/>
      <c r="S349" s="74"/>
      <c r="T349" s="86"/>
      <c r="U349" s="74"/>
      <c r="W349" s="85"/>
      <c r="AH349" s="86"/>
      <c r="AI349" s="74"/>
      <c r="AJ349" s="74"/>
      <c r="AK349" s="74"/>
      <c r="AT349" s="81"/>
      <c r="AU349" s="85"/>
      <c r="AV349" s="85"/>
    </row>
    <row r="350" spans="8:48" s="16" customFormat="1" x14ac:dyDescent="0.25">
      <c r="H350" s="94"/>
      <c r="R350" s="74"/>
      <c r="S350" s="74"/>
      <c r="T350" s="86"/>
      <c r="U350" s="74"/>
      <c r="W350" s="85"/>
      <c r="AH350" s="86"/>
      <c r="AI350" s="74"/>
      <c r="AJ350" s="74"/>
      <c r="AK350" s="74"/>
      <c r="AT350" s="81"/>
      <c r="AU350" s="85"/>
      <c r="AV350" s="85"/>
    </row>
    <row r="351" spans="8:48" s="16" customFormat="1" x14ac:dyDescent="0.25">
      <c r="H351" s="94"/>
      <c r="R351" s="74"/>
      <c r="S351" s="74"/>
      <c r="T351" s="86"/>
      <c r="U351" s="74"/>
      <c r="W351" s="85"/>
      <c r="AH351" s="86"/>
      <c r="AI351" s="74"/>
      <c r="AJ351" s="74"/>
      <c r="AK351" s="74"/>
      <c r="AT351" s="81"/>
      <c r="AU351" s="85"/>
      <c r="AV351" s="85"/>
    </row>
    <row r="352" spans="8:48" s="16" customFormat="1" x14ac:dyDescent="0.25">
      <c r="H352" s="94"/>
      <c r="R352" s="74"/>
      <c r="S352" s="74"/>
      <c r="T352" s="86"/>
      <c r="U352" s="74"/>
      <c r="W352" s="85"/>
      <c r="AH352" s="86"/>
      <c r="AI352" s="74"/>
      <c r="AJ352" s="74"/>
      <c r="AK352" s="74"/>
      <c r="AT352" s="81"/>
      <c r="AU352" s="85"/>
      <c r="AV352" s="85"/>
    </row>
    <row r="353" spans="8:48" s="16" customFormat="1" x14ac:dyDescent="0.25">
      <c r="H353" s="94"/>
      <c r="R353" s="74"/>
      <c r="S353" s="74"/>
      <c r="T353" s="86"/>
      <c r="U353" s="74"/>
      <c r="W353" s="85"/>
      <c r="AH353" s="86"/>
      <c r="AI353" s="74"/>
      <c r="AJ353" s="74"/>
      <c r="AK353" s="74"/>
      <c r="AT353" s="81"/>
      <c r="AU353" s="85"/>
      <c r="AV353" s="85"/>
    </row>
    <row r="354" spans="8:48" s="16" customFormat="1" x14ac:dyDescent="0.25">
      <c r="H354" s="94"/>
      <c r="R354" s="74"/>
      <c r="S354" s="74"/>
      <c r="T354" s="86"/>
      <c r="U354" s="74"/>
      <c r="W354" s="85"/>
      <c r="AH354" s="86"/>
      <c r="AI354" s="74"/>
      <c r="AJ354" s="74"/>
      <c r="AK354" s="74"/>
      <c r="AT354" s="81"/>
      <c r="AU354" s="85"/>
      <c r="AV354" s="85"/>
    </row>
    <row r="355" spans="8:48" s="16" customFormat="1" x14ac:dyDescent="0.25">
      <c r="H355" s="94"/>
      <c r="R355" s="74"/>
      <c r="S355" s="74"/>
      <c r="T355" s="86"/>
      <c r="U355" s="74"/>
      <c r="W355" s="85"/>
      <c r="AH355" s="86"/>
      <c r="AI355" s="74"/>
      <c r="AJ355" s="74"/>
      <c r="AK355" s="74"/>
      <c r="AT355" s="81"/>
      <c r="AU355" s="85"/>
      <c r="AV355" s="85"/>
    </row>
    <row r="356" spans="8:48" s="16" customFormat="1" x14ac:dyDescent="0.25">
      <c r="H356" s="94"/>
      <c r="R356" s="74"/>
      <c r="S356" s="74"/>
      <c r="T356" s="86"/>
      <c r="U356" s="74"/>
      <c r="W356" s="85"/>
      <c r="AH356" s="86"/>
      <c r="AI356" s="74"/>
      <c r="AJ356" s="74"/>
      <c r="AK356" s="74"/>
      <c r="AT356" s="81"/>
      <c r="AU356" s="85"/>
      <c r="AV356" s="85"/>
    </row>
    <row r="357" spans="8:48" s="16" customFormat="1" x14ac:dyDescent="0.25">
      <c r="H357" s="94"/>
      <c r="R357" s="74"/>
      <c r="S357" s="74"/>
      <c r="T357" s="86"/>
      <c r="U357" s="74"/>
      <c r="W357" s="85"/>
      <c r="AH357" s="86"/>
      <c r="AI357" s="74"/>
      <c r="AJ357" s="74"/>
      <c r="AK357" s="74"/>
      <c r="AT357" s="81"/>
      <c r="AU357" s="85"/>
      <c r="AV357" s="85"/>
    </row>
    <row r="358" spans="8:48" s="16" customFormat="1" x14ac:dyDescent="0.25">
      <c r="H358" s="94"/>
      <c r="R358" s="74"/>
      <c r="S358" s="74"/>
      <c r="T358" s="86"/>
      <c r="U358" s="74"/>
      <c r="W358" s="85"/>
      <c r="AH358" s="86"/>
      <c r="AI358" s="74"/>
      <c r="AJ358" s="74"/>
      <c r="AK358" s="74"/>
      <c r="AT358" s="81"/>
      <c r="AU358" s="85"/>
      <c r="AV358" s="85"/>
    </row>
    <row r="359" spans="8:48" s="16" customFormat="1" x14ac:dyDescent="0.25">
      <c r="H359" s="94"/>
      <c r="R359" s="74"/>
      <c r="S359" s="74"/>
      <c r="T359" s="86"/>
      <c r="U359" s="74"/>
      <c r="W359" s="85"/>
      <c r="AH359" s="86"/>
      <c r="AI359" s="74"/>
      <c r="AJ359" s="74"/>
      <c r="AK359" s="74"/>
      <c r="AT359" s="81"/>
      <c r="AU359" s="85"/>
      <c r="AV359" s="85"/>
    </row>
    <row r="360" spans="8:48" s="16" customFormat="1" x14ac:dyDescent="0.25">
      <c r="H360" s="94"/>
      <c r="R360" s="74"/>
      <c r="S360" s="74"/>
      <c r="T360" s="86"/>
      <c r="U360" s="74"/>
      <c r="W360" s="85"/>
      <c r="AH360" s="86"/>
      <c r="AI360" s="74"/>
      <c r="AJ360" s="74"/>
      <c r="AK360" s="74"/>
      <c r="AT360" s="81"/>
      <c r="AU360" s="85"/>
      <c r="AV360" s="85"/>
    </row>
    <row r="361" spans="8:48" s="16" customFormat="1" x14ac:dyDescent="0.25">
      <c r="H361" s="94"/>
      <c r="R361" s="74"/>
      <c r="S361" s="74"/>
      <c r="T361" s="86"/>
      <c r="U361" s="74"/>
      <c r="W361" s="85"/>
      <c r="AH361" s="86"/>
      <c r="AI361" s="74"/>
      <c r="AJ361" s="74"/>
      <c r="AK361" s="74"/>
      <c r="AT361" s="81"/>
      <c r="AU361" s="85"/>
      <c r="AV361" s="85"/>
    </row>
    <row r="362" spans="8:48" s="16" customFormat="1" x14ac:dyDescent="0.25">
      <c r="H362" s="94"/>
      <c r="R362" s="74"/>
      <c r="S362" s="74"/>
      <c r="T362" s="86"/>
      <c r="U362" s="74"/>
      <c r="W362" s="85"/>
      <c r="AH362" s="86"/>
      <c r="AI362" s="74"/>
      <c r="AJ362" s="74"/>
      <c r="AK362" s="74"/>
      <c r="AT362" s="81"/>
      <c r="AU362" s="85"/>
      <c r="AV362" s="85"/>
    </row>
    <row r="363" spans="8:48" s="16" customFormat="1" x14ac:dyDescent="0.25">
      <c r="H363" s="94"/>
      <c r="R363" s="74"/>
      <c r="S363" s="74"/>
      <c r="T363" s="86"/>
      <c r="U363" s="74"/>
      <c r="W363" s="85"/>
      <c r="AH363" s="86"/>
      <c r="AI363" s="74"/>
      <c r="AJ363" s="74"/>
      <c r="AK363" s="74"/>
      <c r="AT363" s="81"/>
      <c r="AU363" s="85"/>
      <c r="AV363" s="85"/>
    </row>
    <row r="364" spans="8:48" s="16" customFormat="1" x14ac:dyDescent="0.25">
      <c r="H364" s="94"/>
      <c r="R364" s="74"/>
      <c r="S364" s="74"/>
      <c r="T364" s="86"/>
      <c r="U364" s="74"/>
      <c r="W364" s="85"/>
      <c r="AH364" s="86"/>
      <c r="AI364" s="74"/>
      <c r="AJ364" s="74"/>
      <c r="AK364" s="74"/>
      <c r="AT364" s="81"/>
      <c r="AU364" s="85"/>
      <c r="AV364" s="85"/>
    </row>
    <row r="365" spans="8:48" s="16" customFormat="1" x14ac:dyDescent="0.25">
      <c r="H365" s="94"/>
      <c r="R365" s="74"/>
      <c r="S365" s="74"/>
      <c r="T365" s="86"/>
      <c r="U365" s="74"/>
      <c r="W365" s="85"/>
      <c r="AH365" s="86"/>
      <c r="AI365" s="74"/>
      <c r="AJ365" s="74"/>
      <c r="AK365" s="74"/>
      <c r="AT365" s="81"/>
      <c r="AU365" s="85"/>
      <c r="AV365" s="85"/>
    </row>
    <row r="366" spans="8:48" s="16" customFormat="1" x14ac:dyDescent="0.25">
      <c r="H366" s="94"/>
      <c r="R366" s="74"/>
      <c r="S366" s="74"/>
      <c r="T366" s="86"/>
      <c r="U366" s="74"/>
      <c r="W366" s="85"/>
      <c r="AH366" s="86"/>
      <c r="AI366" s="74"/>
      <c r="AJ366" s="74"/>
      <c r="AK366" s="74"/>
      <c r="AT366" s="81"/>
      <c r="AU366" s="85"/>
      <c r="AV366" s="85"/>
    </row>
    <row r="367" spans="8:48" s="16" customFormat="1" x14ac:dyDescent="0.25">
      <c r="H367" s="94"/>
      <c r="R367" s="74"/>
      <c r="S367" s="74"/>
      <c r="T367" s="86"/>
      <c r="U367" s="74"/>
      <c r="W367" s="85"/>
      <c r="AH367" s="86"/>
      <c r="AI367" s="74"/>
      <c r="AJ367" s="74"/>
      <c r="AK367" s="74"/>
      <c r="AT367" s="81"/>
      <c r="AU367" s="85"/>
      <c r="AV367" s="85"/>
    </row>
    <row r="368" spans="8:48" s="16" customFormat="1" x14ac:dyDescent="0.25">
      <c r="H368" s="94"/>
      <c r="R368" s="74"/>
      <c r="S368" s="74"/>
      <c r="T368" s="86"/>
      <c r="U368" s="74"/>
      <c r="W368" s="85"/>
      <c r="AH368" s="86"/>
      <c r="AI368" s="74"/>
      <c r="AJ368" s="74"/>
      <c r="AK368" s="74"/>
      <c r="AT368" s="81"/>
      <c r="AU368" s="85"/>
      <c r="AV368" s="85"/>
    </row>
    <row r="369" spans="8:48" s="16" customFormat="1" x14ac:dyDescent="0.25">
      <c r="H369" s="94"/>
      <c r="R369" s="74"/>
      <c r="S369" s="74"/>
      <c r="T369" s="86"/>
      <c r="U369" s="74"/>
      <c r="W369" s="85"/>
      <c r="AH369" s="86"/>
      <c r="AI369" s="74"/>
      <c r="AJ369" s="74"/>
      <c r="AK369" s="74"/>
      <c r="AT369" s="81"/>
      <c r="AU369" s="85"/>
      <c r="AV369" s="85"/>
    </row>
    <row r="370" spans="8:48" s="16" customFormat="1" x14ac:dyDescent="0.25">
      <c r="H370" s="94"/>
      <c r="R370" s="74"/>
      <c r="S370" s="74"/>
      <c r="T370" s="86"/>
      <c r="U370" s="74"/>
      <c r="W370" s="85"/>
      <c r="AH370" s="86"/>
      <c r="AI370" s="74"/>
      <c r="AJ370" s="74"/>
      <c r="AK370" s="74"/>
      <c r="AT370" s="81"/>
      <c r="AU370" s="85"/>
      <c r="AV370" s="85"/>
    </row>
    <row r="371" spans="8:48" s="16" customFormat="1" x14ac:dyDescent="0.25">
      <c r="H371" s="94"/>
      <c r="R371" s="74"/>
      <c r="S371" s="74"/>
      <c r="T371" s="86"/>
      <c r="U371" s="74"/>
      <c r="W371" s="85"/>
      <c r="AH371" s="86"/>
      <c r="AI371" s="74"/>
      <c r="AJ371" s="74"/>
      <c r="AK371" s="74"/>
      <c r="AT371" s="81"/>
      <c r="AU371" s="85"/>
      <c r="AV371" s="85"/>
    </row>
    <row r="372" spans="8:48" s="16" customFormat="1" x14ac:dyDescent="0.25">
      <c r="H372" s="94"/>
      <c r="R372" s="74"/>
      <c r="S372" s="74"/>
      <c r="T372" s="86"/>
      <c r="U372" s="74"/>
      <c r="W372" s="85"/>
      <c r="AH372" s="86"/>
      <c r="AI372" s="74"/>
      <c r="AJ372" s="74"/>
      <c r="AK372" s="74"/>
      <c r="AT372" s="81"/>
      <c r="AU372" s="85"/>
      <c r="AV372" s="85"/>
    </row>
    <row r="373" spans="8:48" s="16" customFormat="1" x14ac:dyDescent="0.25">
      <c r="H373" s="94"/>
      <c r="R373" s="74"/>
      <c r="S373" s="74"/>
      <c r="T373" s="86"/>
      <c r="U373" s="74"/>
      <c r="W373" s="85"/>
      <c r="AH373" s="86"/>
      <c r="AI373" s="74"/>
      <c r="AJ373" s="74"/>
      <c r="AK373" s="74"/>
      <c r="AT373" s="81"/>
      <c r="AU373" s="85"/>
      <c r="AV373" s="85"/>
    </row>
    <row r="374" spans="8:48" s="16" customFormat="1" x14ac:dyDescent="0.25">
      <c r="H374" s="94"/>
      <c r="R374" s="74"/>
      <c r="S374" s="74"/>
      <c r="T374" s="86"/>
      <c r="U374" s="74"/>
      <c r="W374" s="85"/>
      <c r="AH374" s="86"/>
      <c r="AI374" s="74"/>
      <c r="AJ374" s="74"/>
      <c r="AK374" s="74"/>
      <c r="AT374" s="81"/>
      <c r="AU374" s="85"/>
      <c r="AV374" s="85"/>
    </row>
    <row r="375" spans="8:48" s="16" customFormat="1" x14ac:dyDescent="0.25">
      <c r="H375" s="94"/>
      <c r="R375" s="74"/>
      <c r="S375" s="74"/>
      <c r="T375" s="86"/>
      <c r="U375" s="74"/>
      <c r="W375" s="85"/>
      <c r="AH375" s="86"/>
      <c r="AI375" s="74"/>
      <c r="AJ375" s="74"/>
      <c r="AK375" s="74"/>
      <c r="AT375" s="81"/>
      <c r="AU375" s="85"/>
      <c r="AV375" s="85"/>
    </row>
    <row r="376" spans="8:48" s="16" customFormat="1" x14ac:dyDescent="0.25">
      <c r="H376" s="94"/>
      <c r="R376" s="74"/>
      <c r="S376" s="74"/>
      <c r="T376" s="86"/>
      <c r="U376" s="74"/>
      <c r="W376" s="85"/>
      <c r="AH376" s="86"/>
      <c r="AI376" s="74"/>
      <c r="AJ376" s="74"/>
      <c r="AK376" s="74"/>
      <c r="AT376" s="81"/>
      <c r="AU376" s="85"/>
      <c r="AV376" s="85"/>
    </row>
    <row r="377" spans="8:48" s="16" customFormat="1" x14ac:dyDescent="0.25">
      <c r="H377" s="94"/>
      <c r="R377" s="74"/>
      <c r="S377" s="74"/>
      <c r="T377" s="86"/>
      <c r="U377" s="74"/>
      <c r="W377" s="85"/>
      <c r="AH377" s="86"/>
      <c r="AI377" s="74"/>
      <c r="AJ377" s="74"/>
      <c r="AK377" s="74"/>
      <c r="AT377" s="81"/>
      <c r="AU377" s="85"/>
      <c r="AV377" s="85"/>
    </row>
    <row r="378" spans="8:48" s="16" customFormat="1" x14ac:dyDescent="0.25">
      <c r="H378" s="94"/>
      <c r="R378" s="74"/>
      <c r="S378" s="74"/>
      <c r="T378" s="86"/>
      <c r="U378" s="74"/>
      <c r="W378" s="85"/>
      <c r="AH378" s="86"/>
      <c r="AI378" s="74"/>
      <c r="AJ378" s="74"/>
      <c r="AK378" s="74"/>
      <c r="AT378" s="81"/>
      <c r="AU378" s="85"/>
      <c r="AV378" s="85"/>
    </row>
    <row r="379" spans="8:48" s="16" customFormat="1" x14ac:dyDescent="0.25">
      <c r="H379" s="94"/>
      <c r="R379" s="74"/>
      <c r="S379" s="74"/>
      <c r="T379" s="86"/>
      <c r="U379" s="74"/>
      <c r="W379" s="85"/>
      <c r="AH379" s="86"/>
      <c r="AI379" s="74"/>
      <c r="AJ379" s="74"/>
      <c r="AK379" s="74"/>
      <c r="AT379" s="81"/>
      <c r="AU379" s="85"/>
      <c r="AV379" s="85"/>
    </row>
    <row r="380" spans="8:48" s="16" customFormat="1" x14ac:dyDescent="0.25">
      <c r="H380" s="94"/>
      <c r="R380" s="74"/>
      <c r="S380" s="74"/>
      <c r="T380" s="86"/>
      <c r="U380" s="74"/>
      <c r="W380" s="85"/>
      <c r="AH380" s="86"/>
      <c r="AI380" s="74"/>
      <c r="AJ380" s="74"/>
      <c r="AK380" s="74"/>
      <c r="AT380" s="81"/>
      <c r="AU380" s="85"/>
      <c r="AV380" s="85"/>
    </row>
    <row r="381" spans="8:48" s="16" customFormat="1" x14ac:dyDescent="0.25">
      <c r="H381" s="94"/>
      <c r="R381" s="74"/>
      <c r="S381" s="74"/>
      <c r="T381" s="86"/>
      <c r="U381" s="74"/>
      <c r="W381" s="85"/>
      <c r="AH381" s="86"/>
      <c r="AI381" s="74"/>
      <c r="AJ381" s="74"/>
      <c r="AK381" s="74"/>
      <c r="AT381" s="81"/>
      <c r="AU381" s="85"/>
      <c r="AV381" s="85"/>
    </row>
    <row r="382" spans="8:48" s="16" customFormat="1" x14ac:dyDescent="0.25">
      <c r="H382" s="94"/>
      <c r="R382" s="74"/>
      <c r="S382" s="74"/>
      <c r="T382" s="86"/>
      <c r="U382" s="74"/>
      <c r="W382" s="85"/>
      <c r="AH382" s="86"/>
      <c r="AI382" s="74"/>
      <c r="AJ382" s="74"/>
      <c r="AK382" s="74"/>
      <c r="AT382" s="81"/>
      <c r="AU382" s="85"/>
      <c r="AV382" s="85"/>
    </row>
    <row r="383" spans="8:48" s="16" customFormat="1" x14ac:dyDescent="0.25">
      <c r="H383" s="94"/>
      <c r="R383" s="74"/>
      <c r="S383" s="74"/>
      <c r="T383" s="86"/>
      <c r="U383" s="74"/>
      <c r="W383" s="85"/>
      <c r="AH383" s="86"/>
      <c r="AI383" s="74"/>
      <c r="AJ383" s="74"/>
      <c r="AK383" s="74"/>
      <c r="AT383" s="81"/>
      <c r="AU383" s="85"/>
      <c r="AV383" s="85"/>
    </row>
    <row r="384" spans="8:48" s="16" customFormat="1" x14ac:dyDescent="0.25">
      <c r="H384" s="94"/>
      <c r="R384" s="74"/>
      <c r="S384" s="74"/>
      <c r="T384" s="86"/>
      <c r="U384" s="74"/>
      <c r="W384" s="85"/>
      <c r="AH384" s="86"/>
      <c r="AI384" s="74"/>
      <c r="AJ384" s="74"/>
      <c r="AK384" s="74"/>
      <c r="AT384" s="81"/>
      <c r="AU384" s="85"/>
      <c r="AV384" s="85"/>
    </row>
    <row r="385" spans="8:48" s="16" customFormat="1" x14ac:dyDescent="0.25">
      <c r="H385" s="94"/>
      <c r="R385" s="74"/>
      <c r="S385" s="74"/>
      <c r="T385" s="86"/>
      <c r="U385" s="74"/>
      <c r="W385" s="85"/>
      <c r="AH385" s="86"/>
      <c r="AI385" s="74"/>
      <c r="AJ385" s="74"/>
      <c r="AK385" s="74"/>
      <c r="AT385" s="81"/>
      <c r="AU385" s="85"/>
      <c r="AV385" s="85"/>
    </row>
    <row r="386" spans="8:48" s="16" customFormat="1" x14ac:dyDescent="0.25">
      <c r="H386" s="94"/>
      <c r="R386" s="74"/>
      <c r="S386" s="74"/>
      <c r="T386" s="86"/>
      <c r="U386" s="74"/>
      <c r="W386" s="85"/>
      <c r="AH386" s="86"/>
      <c r="AI386" s="74"/>
      <c r="AJ386" s="74"/>
      <c r="AK386" s="74"/>
      <c r="AT386" s="81"/>
      <c r="AU386" s="85"/>
      <c r="AV386" s="85"/>
    </row>
    <row r="387" spans="8:48" s="16" customFormat="1" x14ac:dyDescent="0.25">
      <c r="H387" s="94"/>
      <c r="R387" s="74"/>
      <c r="S387" s="74"/>
      <c r="T387" s="86"/>
      <c r="U387" s="74"/>
      <c r="W387" s="85"/>
      <c r="AH387" s="86"/>
      <c r="AI387" s="74"/>
      <c r="AJ387" s="74"/>
      <c r="AK387" s="74"/>
      <c r="AT387" s="81"/>
      <c r="AU387" s="85"/>
      <c r="AV387" s="85"/>
    </row>
    <row r="388" spans="8:48" s="16" customFormat="1" x14ac:dyDescent="0.25">
      <c r="H388" s="94"/>
      <c r="R388" s="74"/>
      <c r="S388" s="74"/>
      <c r="T388" s="86"/>
      <c r="U388" s="74"/>
      <c r="W388" s="85"/>
      <c r="AH388" s="86"/>
      <c r="AI388" s="74"/>
      <c r="AJ388" s="74"/>
      <c r="AK388" s="74"/>
      <c r="AT388" s="81"/>
      <c r="AU388" s="85"/>
      <c r="AV388" s="85"/>
    </row>
    <row r="389" spans="8:48" s="16" customFormat="1" x14ac:dyDescent="0.25">
      <c r="H389" s="94"/>
      <c r="R389" s="74"/>
      <c r="S389" s="74"/>
      <c r="T389" s="86"/>
      <c r="U389" s="74"/>
      <c r="W389" s="85"/>
      <c r="AH389" s="86"/>
      <c r="AI389" s="74"/>
      <c r="AJ389" s="74"/>
      <c r="AK389" s="74"/>
      <c r="AT389" s="81"/>
      <c r="AU389" s="85"/>
      <c r="AV389" s="85"/>
    </row>
    <row r="390" spans="8:48" s="16" customFormat="1" x14ac:dyDescent="0.25">
      <c r="H390" s="94"/>
      <c r="R390" s="74"/>
      <c r="S390" s="74"/>
      <c r="T390" s="86"/>
      <c r="U390" s="74"/>
      <c r="W390" s="85"/>
      <c r="AH390" s="86"/>
      <c r="AI390" s="74"/>
      <c r="AJ390" s="74"/>
      <c r="AK390" s="74"/>
      <c r="AT390" s="81"/>
      <c r="AU390" s="85"/>
      <c r="AV390" s="85"/>
    </row>
    <row r="391" spans="8:48" s="16" customFormat="1" x14ac:dyDescent="0.25">
      <c r="H391" s="94"/>
      <c r="R391" s="74"/>
      <c r="S391" s="74"/>
      <c r="T391" s="86"/>
      <c r="U391" s="74"/>
      <c r="W391" s="85"/>
      <c r="AH391" s="86"/>
      <c r="AI391" s="74"/>
      <c r="AJ391" s="74"/>
      <c r="AK391" s="74"/>
      <c r="AT391" s="81"/>
      <c r="AU391" s="85"/>
      <c r="AV391" s="85"/>
    </row>
    <row r="392" spans="8:48" s="16" customFormat="1" x14ac:dyDescent="0.25">
      <c r="H392" s="94"/>
      <c r="R392" s="74"/>
      <c r="S392" s="74"/>
      <c r="T392" s="86"/>
      <c r="U392" s="74"/>
      <c r="W392" s="85"/>
      <c r="AH392" s="86"/>
      <c r="AI392" s="74"/>
      <c r="AJ392" s="74"/>
      <c r="AK392" s="74"/>
      <c r="AT392" s="81"/>
      <c r="AU392" s="85"/>
      <c r="AV392" s="85"/>
    </row>
    <row r="393" spans="8:48" s="16" customFormat="1" x14ac:dyDescent="0.25">
      <c r="H393" s="94"/>
      <c r="R393" s="74"/>
      <c r="S393" s="74"/>
      <c r="T393" s="86"/>
      <c r="U393" s="74"/>
      <c r="W393" s="85"/>
      <c r="AH393" s="86"/>
      <c r="AI393" s="74"/>
      <c r="AJ393" s="74"/>
      <c r="AK393" s="74"/>
      <c r="AT393" s="81"/>
      <c r="AU393" s="85"/>
      <c r="AV393" s="85"/>
    </row>
    <row r="394" spans="8:48" s="16" customFormat="1" x14ac:dyDescent="0.25">
      <c r="H394" s="94"/>
      <c r="R394" s="74"/>
      <c r="S394" s="74"/>
      <c r="T394" s="86"/>
      <c r="U394" s="74"/>
      <c r="W394" s="85"/>
      <c r="AH394" s="86"/>
      <c r="AI394" s="74"/>
      <c r="AJ394" s="74"/>
      <c r="AK394" s="74"/>
      <c r="AT394" s="81"/>
      <c r="AU394" s="85"/>
      <c r="AV394" s="85"/>
    </row>
    <row r="395" spans="8:48" s="16" customFormat="1" x14ac:dyDescent="0.25">
      <c r="H395" s="94"/>
      <c r="R395" s="74"/>
      <c r="S395" s="74"/>
      <c r="T395" s="86"/>
      <c r="U395" s="74"/>
      <c r="W395" s="85"/>
      <c r="AH395" s="86"/>
      <c r="AI395" s="74"/>
      <c r="AJ395" s="74"/>
      <c r="AK395" s="74"/>
      <c r="AT395" s="81"/>
      <c r="AU395" s="85"/>
      <c r="AV395" s="85"/>
    </row>
    <row r="396" spans="8:48" s="16" customFormat="1" x14ac:dyDescent="0.25">
      <c r="H396" s="94"/>
      <c r="R396" s="74"/>
      <c r="S396" s="74"/>
      <c r="T396" s="86"/>
      <c r="U396" s="74"/>
      <c r="W396" s="85"/>
      <c r="AH396" s="86"/>
      <c r="AI396" s="74"/>
      <c r="AJ396" s="74"/>
      <c r="AK396" s="74"/>
      <c r="AT396" s="81"/>
      <c r="AU396" s="85"/>
      <c r="AV396" s="85"/>
    </row>
    <row r="397" spans="8:48" s="16" customFormat="1" x14ac:dyDescent="0.25">
      <c r="H397" s="94"/>
      <c r="R397" s="74"/>
      <c r="S397" s="74"/>
      <c r="T397" s="86"/>
      <c r="U397" s="74"/>
      <c r="W397" s="85"/>
      <c r="AH397" s="86"/>
      <c r="AI397" s="74"/>
      <c r="AJ397" s="74"/>
      <c r="AK397" s="74"/>
      <c r="AT397" s="81"/>
      <c r="AU397" s="85"/>
      <c r="AV397" s="85"/>
    </row>
    <row r="398" spans="8:48" s="16" customFormat="1" x14ac:dyDescent="0.25">
      <c r="H398" s="94"/>
      <c r="R398" s="74"/>
      <c r="S398" s="74"/>
      <c r="T398" s="86"/>
      <c r="U398" s="74"/>
      <c r="W398" s="85"/>
      <c r="AH398" s="86"/>
      <c r="AI398" s="74"/>
      <c r="AJ398" s="74"/>
      <c r="AK398" s="74"/>
      <c r="AT398" s="81"/>
      <c r="AU398" s="85"/>
      <c r="AV398" s="85"/>
    </row>
    <row r="399" spans="8:48" s="16" customFormat="1" x14ac:dyDescent="0.25">
      <c r="H399" s="94"/>
      <c r="R399" s="74"/>
      <c r="S399" s="74"/>
      <c r="T399" s="86"/>
      <c r="U399" s="74"/>
      <c r="W399" s="85"/>
      <c r="AH399" s="86"/>
      <c r="AI399" s="74"/>
      <c r="AJ399" s="74"/>
      <c r="AK399" s="74"/>
      <c r="AT399" s="81"/>
      <c r="AU399" s="85"/>
      <c r="AV399" s="85"/>
    </row>
    <row r="400" spans="8:48" s="16" customFormat="1" x14ac:dyDescent="0.25">
      <c r="H400" s="94"/>
      <c r="R400" s="74"/>
      <c r="S400" s="74"/>
      <c r="T400" s="86"/>
      <c r="U400" s="74"/>
      <c r="W400" s="85"/>
      <c r="AH400" s="86"/>
      <c r="AI400" s="74"/>
      <c r="AJ400" s="74"/>
      <c r="AK400" s="74"/>
      <c r="AT400" s="81"/>
      <c r="AU400" s="85"/>
      <c r="AV400" s="85"/>
    </row>
    <row r="401" spans="8:48" s="16" customFormat="1" x14ac:dyDescent="0.25">
      <c r="H401" s="94"/>
      <c r="R401" s="74"/>
      <c r="S401" s="74"/>
      <c r="T401" s="86"/>
      <c r="U401" s="74"/>
      <c r="W401" s="85"/>
      <c r="AH401" s="86"/>
      <c r="AI401" s="74"/>
      <c r="AJ401" s="74"/>
      <c r="AK401" s="74"/>
      <c r="AT401" s="81"/>
      <c r="AU401" s="85"/>
      <c r="AV401" s="85"/>
    </row>
    <row r="402" spans="8:48" s="16" customFormat="1" x14ac:dyDescent="0.25">
      <c r="H402" s="94"/>
      <c r="R402" s="74"/>
      <c r="S402" s="74"/>
      <c r="T402" s="86"/>
      <c r="U402" s="74"/>
      <c r="W402" s="85"/>
      <c r="AH402" s="86"/>
      <c r="AI402" s="74"/>
      <c r="AJ402" s="74"/>
      <c r="AK402" s="74"/>
      <c r="AT402" s="81"/>
      <c r="AU402" s="85"/>
      <c r="AV402" s="85"/>
    </row>
    <row r="403" spans="8:48" s="16" customFormat="1" x14ac:dyDescent="0.25">
      <c r="H403" s="94"/>
      <c r="R403" s="74"/>
      <c r="S403" s="74"/>
      <c r="T403" s="86"/>
      <c r="U403" s="74"/>
      <c r="W403" s="85"/>
      <c r="AH403" s="86"/>
      <c r="AI403" s="74"/>
      <c r="AJ403" s="74"/>
      <c r="AK403" s="74"/>
      <c r="AT403" s="81"/>
      <c r="AU403" s="85"/>
      <c r="AV403" s="85"/>
    </row>
    <row r="404" spans="8:48" s="16" customFormat="1" x14ac:dyDescent="0.25">
      <c r="H404" s="94"/>
      <c r="R404" s="74"/>
      <c r="S404" s="74"/>
      <c r="T404" s="86"/>
      <c r="U404" s="74"/>
      <c r="W404" s="85"/>
      <c r="AH404" s="86"/>
      <c r="AI404" s="74"/>
      <c r="AJ404" s="74"/>
      <c r="AK404" s="74"/>
      <c r="AT404" s="81"/>
      <c r="AU404" s="85"/>
      <c r="AV404" s="85"/>
    </row>
    <row r="405" spans="8:48" s="16" customFormat="1" x14ac:dyDescent="0.25">
      <c r="H405" s="94"/>
      <c r="R405" s="74"/>
      <c r="S405" s="74"/>
      <c r="T405" s="86"/>
      <c r="U405" s="74"/>
      <c r="W405" s="85"/>
      <c r="AH405" s="86"/>
      <c r="AI405" s="74"/>
      <c r="AJ405" s="74"/>
      <c r="AK405" s="74"/>
      <c r="AT405" s="81"/>
      <c r="AU405" s="85"/>
      <c r="AV405" s="85"/>
    </row>
    <row r="406" spans="8:48" s="16" customFormat="1" x14ac:dyDescent="0.25">
      <c r="H406" s="94"/>
      <c r="R406" s="74"/>
      <c r="S406" s="74"/>
      <c r="T406" s="86"/>
      <c r="U406" s="74"/>
      <c r="W406" s="85"/>
      <c r="AH406" s="86"/>
      <c r="AI406" s="74"/>
      <c r="AJ406" s="74"/>
      <c r="AK406" s="74"/>
      <c r="AT406" s="81"/>
      <c r="AU406" s="85"/>
      <c r="AV406" s="85"/>
    </row>
    <row r="407" spans="8:48" s="16" customFormat="1" x14ac:dyDescent="0.25">
      <c r="H407" s="94"/>
      <c r="R407" s="74"/>
      <c r="S407" s="74"/>
      <c r="T407" s="86"/>
      <c r="U407" s="74"/>
      <c r="W407" s="85"/>
      <c r="AH407" s="86"/>
      <c r="AI407" s="74"/>
      <c r="AJ407" s="74"/>
      <c r="AK407" s="74"/>
      <c r="AT407" s="81"/>
      <c r="AU407" s="85"/>
      <c r="AV407" s="85"/>
    </row>
    <row r="408" spans="8:48" s="16" customFormat="1" x14ac:dyDescent="0.25">
      <c r="H408" s="94"/>
      <c r="R408" s="74"/>
      <c r="S408" s="74"/>
      <c r="T408" s="86"/>
      <c r="U408" s="74"/>
      <c r="W408" s="85"/>
      <c r="AH408" s="86"/>
      <c r="AI408" s="74"/>
      <c r="AJ408" s="74"/>
      <c r="AK408" s="74"/>
      <c r="AT408" s="81"/>
      <c r="AU408" s="85"/>
      <c r="AV408" s="85"/>
    </row>
    <row r="409" spans="8:48" s="16" customFormat="1" x14ac:dyDescent="0.25">
      <c r="H409" s="94"/>
      <c r="R409" s="74"/>
      <c r="S409" s="74"/>
      <c r="T409" s="86"/>
      <c r="U409" s="74"/>
      <c r="W409" s="85"/>
      <c r="AH409" s="86"/>
      <c r="AI409" s="74"/>
      <c r="AJ409" s="74"/>
      <c r="AK409" s="74"/>
      <c r="AT409" s="81"/>
      <c r="AU409" s="85"/>
      <c r="AV409" s="85"/>
    </row>
    <row r="410" spans="8:48" s="16" customFormat="1" x14ac:dyDescent="0.25">
      <c r="H410" s="94"/>
      <c r="R410" s="74"/>
      <c r="S410" s="74"/>
      <c r="T410" s="86"/>
      <c r="U410" s="74"/>
      <c r="W410" s="85"/>
      <c r="AH410" s="86"/>
      <c r="AI410" s="74"/>
      <c r="AJ410" s="74"/>
      <c r="AK410" s="74"/>
      <c r="AT410" s="81"/>
      <c r="AU410" s="85"/>
      <c r="AV410" s="85"/>
    </row>
    <row r="411" spans="8:48" s="16" customFormat="1" x14ac:dyDescent="0.25">
      <c r="H411" s="94"/>
      <c r="R411" s="74"/>
      <c r="S411" s="74"/>
      <c r="T411" s="86"/>
      <c r="U411" s="74"/>
      <c r="W411" s="85"/>
      <c r="AH411" s="86"/>
      <c r="AI411" s="74"/>
      <c r="AJ411" s="74"/>
      <c r="AK411" s="74"/>
      <c r="AT411" s="81"/>
      <c r="AU411" s="85"/>
      <c r="AV411" s="85"/>
    </row>
    <row r="412" spans="8:48" s="16" customFormat="1" x14ac:dyDescent="0.25">
      <c r="H412" s="94"/>
      <c r="R412" s="74"/>
      <c r="S412" s="74"/>
      <c r="T412" s="86"/>
      <c r="U412" s="74"/>
      <c r="W412" s="85"/>
      <c r="AH412" s="86"/>
      <c r="AI412" s="74"/>
      <c r="AJ412" s="74"/>
      <c r="AK412" s="74"/>
      <c r="AT412" s="81"/>
      <c r="AU412" s="85"/>
      <c r="AV412" s="85"/>
    </row>
    <row r="413" spans="8:48" s="16" customFormat="1" x14ac:dyDescent="0.25">
      <c r="H413" s="94"/>
      <c r="R413" s="74"/>
      <c r="S413" s="74"/>
      <c r="T413" s="86"/>
      <c r="U413" s="74"/>
      <c r="W413" s="85"/>
      <c r="AH413" s="86"/>
      <c r="AI413" s="74"/>
      <c r="AJ413" s="74"/>
      <c r="AK413" s="74"/>
      <c r="AT413" s="81"/>
      <c r="AU413" s="85"/>
      <c r="AV413" s="85"/>
    </row>
    <row r="414" spans="8:48" s="16" customFormat="1" x14ac:dyDescent="0.25">
      <c r="H414" s="94"/>
      <c r="R414" s="74"/>
      <c r="S414" s="74"/>
      <c r="T414" s="86"/>
      <c r="U414" s="74"/>
      <c r="W414" s="85"/>
      <c r="AH414" s="86"/>
      <c r="AI414" s="74"/>
      <c r="AJ414" s="74"/>
      <c r="AK414" s="74"/>
      <c r="AT414" s="81"/>
      <c r="AU414" s="85"/>
      <c r="AV414" s="85"/>
    </row>
    <row r="415" spans="8:48" s="16" customFormat="1" x14ac:dyDescent="0.25">
      <c r="H415" s="94"/>
      <c r="R415" s="74"/>
      <c r="S415" s="74"/>
      <c r="T415" s="86"/>
      <c r="U415" s="74"/>
      <c r="W415" s="85"/>
      <c r="AH415" s="86"/>
      <c r="AI415" s="74"/>
      <c r="AJ415" s="74"/>
      <c r="AK415" s="74"/>
      <c r="AT415" s="81"/>
      <c r="AU415" s="85"/>
      <c r="AV415" s="85"/>
    </row>
    <row r="416" spans="8:48" s="16" customFormat="1" x14ac:dyDescent="0.25">
      <c r="H416" s="94"/>
      <c r="R416" s="74"/>
      <c r="S416" s="74"/>
      <c r="T416" s="86"/>
      <c r="U416" s="74"/>
      <c r="W416" s="85"/>
      <c r="AH416" s="86"/>
      <c r="AI416" s="74"/>
      <c r="AJ416" s="74"/>
      <c r="AK416" s="74"/>
      <c r="AT416" s="81"/>
      <c r="AU416" s="85"/>
      <c r="AV416" s="85"/>
    </row>
    <row r="417" spans="8:48" s="16" customFormat="1" x14ac:dyDescent="0.25">
      <c r="H417" s="94"/>
      <c r="R417" s="74"/>
      <c r="S417" s="74"/>
      <c r="T417" s="86"/>
      <c r="U417" s="74"/>
      <c r="W417" s="85"/>
      <c r="AH417" s="86"/>
      <c r="AI417" s="74"/>
      <c r="AJ417" s="74"/>
      <c r="AK417" s="74"/>
      <c r="AT417" s="81"/>
      <c r="AU417" s="85"/>
      <c r="AV417" s="85"/>
    </row>
    <row r="418" spans="8:48" s="16" customFormat="1" x14ac:dyDescent="0.25">
      <c r="H418" s="94"/>
      <c r="R418" s="74"/>
      <c r="S418" s="74"/>
      <c r="T418" s="86"/>
      <c r="U418" s="74"/>
      <c r="W418" s="85"/>
      <c r="AH418" s="86"/>
      <c r="AI418" s="74"/>
      <c r="AJ418" s="74"/>
      <c r="AK418" s="74"/>
      <c r="AT418" s="81"/>
      <c r="AU418" s="85"/>
      <c r="AV418" s="85"/>
    </row>
    <row r="419" spans="8:48" s="16" customFormat="1" x14ac:dyDescent="0.25">
      <c r="H419" s="94"/>
      <c r="R419" s="74"/>
      <c r="S419" s="74"/>
      <c r="T419" s="86"/>
      <c r="U419" s="74"/>
      <c r="W419" s="85"/>
      <c r="AH419" s="86"/>
      <c r="AI419" s="74"/>
      <c r="AJ419" s="74"/>
      <c r="AK419" s="74"/>
      <c r="AT419" s="81"/>
      <c r="AU419" s="85"/>
      <c r="AV419" s="85"/>
    </row>
    <row r="420" spans="8:48" s="16" customFormat="1" x14ac:dyDescent="0.25">
      <c r="H420" s="94"/>
      <c r="R420" s="74"/>
      <c r="S420" s="74"/>
      <c r="T420" s="86"/>
      <c r="U420" s="74"/>
      <c r="W420" s="85"/>
      <c r="AH420" s="86"/>
      <c r="AI420" s="74"/>
      <c r="AJ420" s="74"/>
      <c r="AK420" s="74"/>
      <c r="AT420" s="81"/>
      <c r="AU420" s="85"/>
      <c r="AV420" s="85"/>
    </row>
    <row r="421" spans="8:48" s="16" customFormat="1" x14ac:dyDescent="0.25">
      <c r="H421" s="94"/>
      <c r="R421" s="74"/>
      <c r="S421" s="74"/>
      <c r="T421" s="86"/>
      <c r="U421" s="74"/>
      <c r="W421" s="85"/>
      <c r="AH421" s="86"/>
      <c r="AI421" s="74"/>
      <c r="AJ421" s="74"/>
      <c r="AK421" s="74"/>
      <c r="AT421" s="81"/>
      <c r="AU421" s="85"/>
      <c r="AV421" s="85"/>
    </row>
    <row r="422" spans="8:48" s="16" customFormat="1" x14ac:dyDescent="0.25">
      <c r="H422" s="94"/>
      <c r="R422" s="74"/>
      <c r="S422" s="74"/>
      <c r="T422" s="86"/>
      <c r="U422" s="74"/>
      <c r="W422" s="85"/>
      <c r="AH422" s="86"/>
      <c r="AI422" s="74"/>
      <c r="AJ422" s="74"/>
      <c r="AK422" s="74"/>
      <c r="AT422" s="81"/>
      <c r="AU422" s="85"/>
      <c r="AV422" s="85"/>
    </row>
    <row r="423" spans="8:48" s="16" customFormat="1" x14ac:dyDescent="0.25">
      <c r="H423" s="94"/>
      <c r="R423" s="74"/>
      <c r="S423" s="74"/>
      <c r="T423" s="86"/>
      <c r="U423" s="74"/>
      <c r="W423" s="85"/>
      <c r="AH423" s="86"/>
      <c r="AI423" s="74"/>
      <c r="AJ423" s="74"/>
      <c r="AK423" s="74"/>
      <c r="AT423" s="81"/>
      <c r="AU423" s="85"/>
      <c r="AV423" s="85"/>
    </row>
    <row r="424" spans="8:48" s="16" customFormat="1" x14ac:dyDescent="0.25">
      <c r="H424" s="94"/>
      <c r="R424" s="74"/>
      <c r="S424" s="74"/>
      <c r="T424" s="86"/>
      <c r="U424" s="74"/>
      <c r="W424" s="85"/>
      <c r="AH424" s="86"/>
      <c r="AI424" s="74"/>
      <c r="AJ424" s="74"/>
      <c r="AK424" s="74"/>
      <c r="AT424" s="81"/>
      <c r="AU424" s="85"/>
      <c r="AV424" s="85"/>
    </row>
    <row r="425" spans="8:48" s="16" customFormat="1" x14ac:dyDescent="0.25">
      <c r="H425" s="94"/>
      <c r="R425" s="74"/>
      <c r="S425" s="74"/>
      <c r="T425" s="86"/>
      <c r="U425" s="74"/>
      <c r="W425" s="85"/>
      <c r="AH425" s="86"/>
      <c r="AI425" s="74"/>
      <c r="AJ425" s="74"/>
      <c r="AK425" s="74"/>
      <c r="AT425" s="81"/>
      <c r="AU425" s="85"/>
      <c r="AV425" s="85"/>
    </row>
    <row r="426" spans="8:48" s="16" customFormat="1" x14ac:dyDescent="0.25">
      <c r="H426" s="94"/>
      <c r="R426" s="74"/>
      <c r="S426" s="74"/>
      <c r="T426" s="86"/>
      <c r="U426" s="74"/>
      <c r="W426" s="85"/>
      <c r="AH426" s="86"/>
      <c r="AI426" s="74"/>
      <c r="AJ426" s="74"/>
      <c r="AK426" s="74"/>
      <c r="AT426" s="81"/>
      <c r="AU426" s="85"/>
      <c r="AV426" s="85"/>
    </row>
    <row r="427" spans="8:48" s="16" customFormat="1" x14ac:dyDescent="0.25">
      <c r="H427" s="94"/>
      <c r="R427" s="74"/>
      <c r="S427" s="74"/>
      <c r="T427" s="86"/>
      <c r="U427" s="74"/>
      <c r="W427" s="85"/>
      <c r="AH427" s="86"/>
      <c r="AI427" s="74"/>
      <c r="AJ427" s="74"/>
      <c r="AK427" s="74"/>
      <c r="AT427" s="81"/>
      <c r="AU427" s="85"/>
      <c r="AV427" s="85"/>
    </row>
    <row r="428" spans="8:48" s="16" customFormat="1" x14ac:dyDescent="0.25">
      <c r="H428" s="94"/>
      <c r="R428" s="74"/>
      <c r="S428" s="74"/>
      <c r="T428" s="86"/>
      <c r="U428" s="74"/>
      <c r="W428" s="85"/>
      <c r="AH428" s="86"/>
      <c r="AI428" s="74"/>
      <c r="AJ428" s="74"/>
      <c r="AK428" s="74"/>
      <c r="AT428" s="81"/>
      <c r="AU428" s="85"/>
      <c r="AV428" s="85"/>
    </row>
    <row r="429" spans="8:48" s="16" customFormat="1" x14ac:dyDescent="0.25">
      <c r="H429" s="94"/>
      <c r="R429" s="74"/>
      <c r="S429" s="74"/>
      <c r="T429" s="86"/>
      <c r="U429" s="74"/>
      <c r="W429" s="85"/>
      <c r="AH429" s="86"/>
      <c r="AI429" s="74"/>
      <c r="AJ429" s="74"/>
      <c r="AK429" s="74"/>
      <c r="AT429" s="81"/>
      <c r="AU429" s="85"/>
      <c r="AV429" s="85"/>
    </row>
    <row r="430" spans="8:48" s="16" customFormat="1" x14ac:dyDescent="0.25">
      <c r="H430" s="94"/>
      <c r="R430" s="74"/>
      <c r="S430" s="74"/>
      <c r="T430" s="86"/>
      <c r="U430" s="74"/>
      <c r="W430" s="85"/>
      <c r="AH430" s="86"/>
      <c r="AI430" s="74"/>
      <c r="AJ430" s="74"/>
      <c r="AK430" s="74"/>
      <c r="AT430" s="81"/>
      <c r="AU430" s="85"/>
      <c r="AV430" s="85"/>
    </row>
    <row r="431" spans="8:48" s="16" customFormat="1" x14ac:dyDescent="0.25">
      <c r="H431" s="94"/>
      <c r="R431" s="74"/>
      <c r="S431" s="74"/>
      <c r="T431" s="86"/>
      <c r="U431" s="74"/>
      <c r="W431" s="85"/>
      <c r="AH431" s="86"/>
      <c r="AI431" s="74"/>
      <c r="AJ431" s="74"/>
      <c r="AK431" s="74"/>
      <c r="AT431" s="81"/>
      <c r="AU431" s="85"/>
      <c r="AV431" s="85"/>
    </row>
    <row r="432" spans="8:48" s="16" customFormat="1" x14ac:dyDescent="0.25">
      <c r="H432" s="94"/>
      <c r="R432" s="74"/>
      <c r="S432" s="74"/>
      <c r="T432" s="86"/>
      <c r="U432" s="74"/>
      <c r="W432" s="85"/>
      <c r="AH432" s="86"/>
      <c r="AI432" s="74"/>
      <c r="AJ432" s="74"/>
      <c r="AK432" s="74"/>
      <c r="AT432" s="81"/>
      <c r="AU432" s="85"/>
      <c r="AV432" s="85"/>
    </row>
    <row r="433" spans="8:48" s="16" customFormat="1" x14ac:dyDescent="0.25">
      <c r="H433" s="94"/>
      <c r="R433" s="74"/>
      <c r="S433" s="74"/>
      <c r="T433" s="86"/>
      <c r="U433" s="74"/>
      <c r="W433" s="85"/>
      <c r="AH433" s="86"/>
      <c r="AI433" s="74"/>
      <c r="AJ433" s="74"/>
      <c r="AK433" s="74"/>
      <c r="AT433" s="81"/>
      <c r="AU433" s="85"/>
      <c r="AV433" s="85"/>
    </row>
    <row r="434" spans="8:48" s="16" customFormat="1" x14ac:dyDescent="0.25">
      <c r="H434" s="94"/>
      <c r="R434" s="74"/>
      <c r="S434" s="74"/>
      <c r="T434" s="86"/>
      <c r="U434" s="74"/>
      <c r="W434" s="85"/>
      <c r="AH434" s="86"/>
      <c r="AI434" s="74"/>
      <c r="AJ434" s="74"/>
      <c r="AK434" s="74"/>
      <c r="AT434" s="81"/>
      <c r="AU434" s="85"/>
      <c r="AV434" s="85"/>
    </row>
    <row r="435" spans="8:48" s="16" customFormat="1" x14ac:dyDescent="0.25">
      <c r="H435" s="94"/>
      <c r="R435" s="74"/>
      <c r="S435" s="74"/>
      <c r="T435" s="86"/>
      <c r="U435" s="74"/>
      <c r="W435" s="85"/>
      <c r="AH435" s="86"/>
      <c r="AI435" s="74"/>
      <c r="AJ435" s="74"/>
      <c r="AK435" s="74"/>
      <c r="AT435" s="81"/>
      <c r="AU435" s="85"/>
      <c r="AV435" s="85"/>
    </row>
    <row r="436" spans="8:48" s="16" customFormat="1" x14ac:dyDescent="0.25">
      <c r="H436" s="94"/>
      <c r="R436" s="74"/>
      <c r="S436" s="74"/>
      <c r="T436" s="86"/>
      <c r="U436" s="74"/>
      <c r="W436" s="85"/>
      <c r="AH436" s="86"/>
      <c r="AI436" s="74"/>
      <c r="AJ436" s="74"/>
      <c r="AK436" s="74"/>
      <c r="AT436" s="81"/>
      <c r="AU436" s="85"/>
      <c r="AV436" s="85"/>
    </row>
    <row r="437" spans="8:48" s="16" customFormat="1" x14ac:dyDescent="0.25">
      <c r="H437" s="94"/>
      <c r="R437" s="74"/>
      <c r="S437" s="74"/>
      <c r="T437" s="86"/>
      <c r="U437" s="74"/>
      <c r="W437" s="85"/>
      <c r="AH437" s="86"/>
      <c r="AI437" s="74"/>
      <c r="AJ437" s="74"/>
      <c r="AK437" s="74"/>
      <c r="AT437" s="81"/>
      <c r="AU437" s="85"/>
      <c r="AV437" s="85"/>
    </row>
    <row r="438" spans="8:48" s="16" customFormat="1" x14ac:dyDescent="0.25">
      <c r="H438" s="94"/>
      <c r="R438" s="74"/>
      <c r="S438" s="74"/>
      <c r="T438" s="86"/>
      <c r="U438" s="74"/>
      <c r="W438" s="85"/>
      <c r="AH438" s="86"/>
      <c r="AI438" s="74"/>
      <c r="AJ438" s="74"/>
      <c r="AK438" s="74"/>
      <c r="AT438" s="81"/>
      <c r="AU438" s="85"/>
      <c r="AV438" s="85"/>
    </row>
    <row r="439" spans="8:48" s="16" customFormat="1" x14ac:dyDescent="0.25">
      <c r="H439" s="94"/>
      <c r="R439" s="74"/>
      <c r="S439" s="74"/>
      <c r="T439" s="86"/>
      <c r="U439" s="74"/>
      <c r="W439" s="85"/>
      <c r="AH439" s="86"/>
      <c r="AI439" s="74"/>
      <c r="AJ439" s="74"/>
      <c r="AK439" s="74"/>
      <c r="AT439" s="81"/>
      <c r="AU439" s="85"/>
      <c r="AV439" s="85"/>
    </row>
    <row r="440" spans="8:48" s="16" customFormat="1" x14ac:dyDescent="0.25">
      <c r="H440" s="94"/>
      <c r="R440" s="74"/>
      <c r="S440" s="74"/>
      <c r="T440" s="86"/>
      <c r="U440" s="74"/>
      <c r="W440" s="85"/>
      <c r="AH440" s="86"/>
      <c r="AI440" s="74"/>
      <c r="AJ440" s="74"/>
      <c r="AK440" s="74"/>
      <c r="AT440" s="81"/>
      <c r="AU440" s="85"/>
      <c r="AV440" s="85"/>
    </row>
    <row r="441" spans="8:48" s="16" customFormat="1" x14ac:dyDescent="0.25">
      <c r="H441" s="94"/>
      <c r="R441" s="74"/>
      <c r="S441" s="74"/>
      <c r="T441" s="86"/>
      <c r="U441" s="74"/>
      <c r="W441" s="85"/>
      <c r="AH441" s="86"/>
      <c r="AI441" s="74"/>
      <c r="AJ441" s="74"/>
      <c r="AK441" s="74"/>
      <c r="AT441" s="81"/>
      <c r="AU441" s="85"/>
      <c r="AV441" s="85"/>
    </row>
    <row r="442" spans="8:48" s="16" customFormat="1" x14ac:dyDescent="0.25">
      <c r="H442" s="94"/>
      <c r="R442" s="74"/>
      <c r="S442" s="74"/>
      <c r="T442" s="86"/>
      <c r="U442" s="74"/>
      <c r="W442" s="85"/>
      <c r="AH442" s="86"/>
      <c r="AI442" s="74"/>
      <c r="AJ442" s="74"/>
      <c r="AK442" s="74"/>
      <c r="AT442" s="81"/>
      <c r="AU442" s="85"/>
      <c r="AV442" s="85"/>
    </row>
    <row r="443" spans="8:48" s="16" customFormat="1" x14ac:dyDescent="0.25">
      <c r="H443" s="94"/>
      <c r="R443" s="74"/>
      <c r="S443" s="74"/>
      <c r="T443" s="86"/>
      <c r="U443" s="74"/>
      <c r="W443" s="85"/>
      <c r="AH443" s="86"/>
      <c r="AI443" s="74"/>
      <c r="AJ443" s="74"/>
      <c r="AK443" s="74"/>
      <c r="AT443" s="81"/>
      <c r="AU443" s="85"/>
      <c r="AV443" s="85"/>
    </row>
    <row r="444" spans="8:48" s="16" customFormat="1" x14ac:dyDescent="0.25">
      <c r="H444" s="94"/>
      <c r="R444" s="74"/>
      <c r="S444" s="74"/>
      <c r="T444" s="86"/>
      <c r="U444" s="74"/>
      <c r="W444" s="85"/>
      <c r="AH444" s="86"/>
      <c r="AI444" s="74"/>
      <c r="AJ444" s="74"/>
      <c r="AK444" s="74"/>
      <c r="AT444" s="81"/>
      <c r="AU444" s="85"/>
      <c r="AV444" s="85"/>
    </row>
    <row r="445" spans="8:48" s="16" customFormat="1" x14ac:dyDescent="0.25">
      <c r="H445" s="94"/>
      <c r="R445" s="74"/>
      <c r="S445" s="74"/>
      <c r="T445" s="86"/>
      <c r="U445" s="74"/>
      <c r="W445" s="85"/>
      <c r="AH445" s="86"/>
      <c r="AI445" s="74"/>
      <c r="AJ445" s="74"/>
      <c r="AK445" s="74"/>
      <c r="AT445" s="81"/>
      <c r="AU445" s="85"/>
      <c r="AV445" s="85"/>
    </row>
    <row r="446" spans="8:48" s="16" customFormat="1" x14ac:dyDescent="0.25">
      <c r="H446" s="94"/>
      <c r="R446" s="74"/>
      <c r="S446" s="74"/>
      <c r="T446" s="86"/>
      <c r="U446" s="74"/>
      <c r="W446" s="85"/>
      <c r="AH446" s="86"/>
      <c r="AI446" s="74"/>
      <c r="AJ446" s="74"/>
      <c r="AK446" s="74"/>
      <c r="AT446" s="81"/>
      <c r="AU446" s="85"/>
      <c r="AV446" s="85"/>
    </row>
    <row r="447" spans="8:48" s="16" customFormat="1" x14ac:dyDescent="0.25">
      <c r="H447" s="94"/>
      <c r="R447" s="74"/>
      <c r="S447" s="74"/>
      <c r="T447" s="86"/>
      <c r="U447" s="74"/>
      <c r="W447" s="85"/>
      <c r="AH447" s="86"/>
      <c r="AI447" s="74"/>
      <c r="AJ447" s="74"/>
      <c r="AK447" s="74"/>
      <c r="AT447" s="81"/>
      <c r="AU447" s="85"/>
      <c r="AV447" s="85"/>
    </row>
    <row r="448" spans="8:48" s="16" customFormat="1" x14ac:dyDescent="0.25">
      <c r="H448" s="94"/>
      <c r="R448" s="74"/>
      <c r="S448" s="74"/>
      <c r="T448" s="86"/>
      <c r="U448" s="74"/>
      <c r="W448" s="85"/>
      <c r="AH448" s="86"/>
      <c r="AI448" s="74"/>
      <c r="AJ448" s="74"/>
      <c r="AK448" s="74"/>
      <c r="AT448" s="81"/>
      <c r="AU448" s="85"/>
      <c r="AV448" s="85"/>
    </row>
    <row r="449" spans="8:48" s="16" customFormat="1" x14ac:dyDescent="0.25">
      <c r="H449" s="94"/>
      <c r="R449" s="74"/>
      <c r="S449" s="74"/>
      <c r="T449" s="86"/>
      <c r="U449" s="74"/>
      <c r="W449" s="85"/>
      <c r="AH449" s="86"/>
      <c r="AI449" s="74"/>
      <c r="AJ449" s="74"/>
      <c r="AK449" s="74"/>
      <c r="AT449" s="81"/>
      <c r="AU449" s="85"/>
      <c r="AV449" s="85"/>
    </row>
    <row r="450" spans="8:48" s="16" customFormat="1" x14ac:dyDescent="0.25">
      <c r="H450" s="94"/>
      <c r="R450" s="74"/>
      <c r="S450" s="74"/>
      <c r="T450" s="86"/>
      <c r="U450" s="74"/>
      <c r="W450" s="85"/>
      <c r="AH450" s="86"/>
      <c r="AI450" s="74"/>
      <c r="AJ450" s="74"/>
      <c r="AK450" s="74"/>
      <c r="AT450" s="81"/>
      <c r="AU450" s="85"/>
      <c r="AV450" s="85"/>
    </row>
    <row r="451" spans="8:48" s="16" customFormat="1" x14ac:dyDescent="0.25">
      <c r="H451" s="94"/>
      <c r="R451" s="74"/>
      <c r="S451" s="74"/>
      <c r="T451" s="86"/>
      <c r="U451" s="74"/>
      <c r="W451" s="85"/>
      <c r="AH451" s="86"/>
      <c r="AI451" s="74"/>
      <c r="AJ451" s="74"/>
      <c r="AK451" s="74"/>
      <c r="AT451" s="81"/>
      <c r="AU451" s="85"/>
      <c r="AV451" s="85"/>
    </row>
    <row r="452" spans="8:48" s="16" customFormat="1" x14ac:dyDescent="0.25">
      <c r="H452" s="94"/>
      <c r="R452" s="74"/>
      <c r="S452" s="74"/>
      <c r="T452" s="86"/>
      <c r="U452" s="74"/>
      <c r="W452" s="85"/>
      <c r="AH452" s="86"/>
      <c r="AI452" s="74"/>
      <c r="AJ452" s="74"/>
      <c r="AK452" s="74"/>
      <c r="AT452" s="81"/>
      <c r="AU452" s="85"/>
      <c r="AV452" s="85"/>
    </row>
    <row r="453" spans="8:48" s="16" customFormat="1" x14ac:dyDescent="0.25">
      <c r="H453" s="94"/>
      <c r="R453" s="74"/>
      <c r="S453" s="74"/>
      <c r="T453" s="86"/>
      <c r="U453" s="74"/>
      <c r="W453" s="85"/>
      <c r="AH453" s="86"/>
      <c r="AI453" s="74"/>
      <c r="AJ453" s="74"/>
      <c r="AK453" s="74"/>
      <c r="AT453" s="81"/>
      <c r="AU453" s="85"/>
      <c r="AV453" s="85"/>
    </row>
    <row r="454" spans="8:48" s="16" customFormat="1" x14ac:dyDescent="0.25">
      <c r="H454" s="94"/>
      <c r="R454" s="74"/>
      <c r="S454" s="74"/>
      <c r="T454" s="86"/>
      <c r="U454" s="74"/>
      <c r="W454" s="85"/>
      <c r="AH454" s="86"/>
      <c r="AI454" s="74"/>
      <c r="AJ454" s="74"/>
      <c r="AK454" s="74"/>
      <c r="AT454" s="81"/>
      <c r="AU454" s="85"/>
      <c r="AV454" s="85"/>
    </row>
    <row r="455" spans="8:48" s="16" customFormat="1" x14ac:dyDescent="0.25">
      <c r="H455" s="94"/>
      <c r="R455" s="74"/>
      <c r="S455" s="74"/>
      <c r="T455" s="86"/>
      <c r="U455" s="74"/>
      <c r="W455" s="85"/>
      <c r="AH455" s="86"/>
      <c r="AI455" s="74"/>
      <c r="AJ455" s="74"/>
      <c r="AK455" s="74"/>
      <c r="AT455" s="81"/>
      <c r="AU455" s="85"/>
      <c r="AV455" s="85"/>
    </row>
    <row r="456" spans="8:48" s="16" customFormat="1" x14ac:dyDescent="0.25">
      <c r="H456" s="94"/>
      <c r="R456" s="74"/>
      <c r="S456" s="74"/>
      <c r="T456" s="86"/>
      <c r="U456" s="74"/>
      <c r="W456" s="85"/>
      <c r="AH456" s="86"/>
      <c r="AI456" s="74"/>
      <c r="AJ456" s="74"/>
      <c r="AK456" s="74"/>
      <c r="AT456" s="81"/>
      <c r="AU456" s="85"/>
      <c r="AV456" s="85"/>
    </row>
    <row r="457" spans="8:48" s="16" customFormat="1" x14ac:dyDescent="0.25">
      <c r="H457" s="94"/>
      <c r="R457" s="74"/>
      <c r="S457" s="74"/>
      <c r="T457" s="86"/>
      <c r="U457" s="74"/>
      <c r="W457" s="85"/>
      <c r="AH457" s="86"/>
      <c r="AI457" s="74"/>
      <c r="AJ457" s="74"/>
      <c r="AK457" s="74"/>
      <c r="AT457" s="81"/>
      <c r="AU457" s="85"/>
      <c r="AV457" s="85"/>
    </row>
    <row r="458" spans="8:48" s="16" customFormat="1" x14ac:dyDescent="0.25">
      <c r="H458" s="94"/>
      <c r="R458" s="74"/>
      <c r="S458" s="74"/>
      <c r="T458" s="86"/>
      <c r="U458" s="74"/>
      <c r="W458" s="85"/>
      <c r="AH458" s="86"/>
      <c r="AI458" s="74"/>
      <c r="AJ458" s="74"/>
      <c r="AK458" s="74"/>
      <c r="AT458" s="81"/>
      <c r="AU458" s="85"/>
      <c r="AV458" s="85"/>
    </row>
    <row r="459" spans="8:48" s="16" customFormat="1" x14ac:dyDescent="0.25">
      <c r="H459" s="94"/>
      <c r="R459" s="74"/>
      <c r="S459" s="74"/>
      <c r="T459" s="86"/>
      <c r="U459" s="74"/>
      <c r="W459" s="85"/>
      <c r="AH459" s="86"/>
      <c r="AI459" s="74"/>
      <c r="AJ459" s="74"/>
      <c r="AK459" s="74"/>
      <c r="AT459" s="81"/>
      <c r="AU459" s="85"/>
      <c r="AV459" s="85"/>
    </row>
    <row r="460" spans="8:48" s="16" customFormat="1" x14ac:dyDescent="0.25">
      <c r="H460" s="94"/>
      <c r="R460" s="74"/>
      <c r="S460" s="74"/>
      <c r="T460" s="86"/>
      <c r="U460" s="74"/>
      <c r="W460" s="85"/>
      <c r="AH460" s="86"/>
      <c r="AI460" s="74"/>
      <c r="AJ460" s="74"/>
      <c r="AK460" s="74"/>
      <c r="AT460" s="81"/>
      <c r="AU460" s="85"/>
      <c r="AV460" s="85"/>
    </row>
    <row r="461" spans="8:48" s="16" customFormat="1" x14ac:dyDescent="0.25">
      <c r="H461" s="94"/>
      <c r="R461" s="74"/>
      <c r="S461" s="74"/>
      <c r="T461" s="86"/>
      <c r="U461" s="74"/>
      <c r="W461" s="85"/>
      <c r="AH461" s="86"/>
      <c r="AI461" s="74"/>
      <c r="AJ461" s="74"/>
      <c r="AK461" s="74"/>
      <c r="AT461" s="81"/>
      <c r="AU461" s="85"/>
      <c r="AV461" s="85"/>
    </row>
    <row r="462" spans="8:48" s="16" customFormat="1" x14ac:dyDescent="0.25">
      <c r="H462" s="94"/>
      <c r="R462" s="74"/>
      <c r="S462" s="74"/>
      <c r="T462" s="86"/>
      <c r="U462" s="74"/>
      <c r="W462" s="85"/>
      <c r="AH462" s="86"/>
      <c r="AI462" s="74"/>
      <c r="AJ462" s="74"/>
      <c r="AK462" s="74"/>
      <c r="AT462" s="81"/>
      <c r="AU462" s="85"/>
      <c r="AV462" s="85"/>
    </row>
    <row r="463" spans="8:48" s="16" customFormat="1" x14ac:dyDescent="0.25">
      <c r="H463" s="94"/>
      <c r="R463" s="74"/>
      <c r="S463" s="74"/>
      <c r="T463" s="86"/>
      <c r="U463" s="74"/>
      <c r="W463" s="85"/>
      <c r="AH463" s="86"/>
      <c r="AI463" s="74"/>
      <c r="AJ463" s="74"/>
      <c r="AK463" s="74"/>
      <c r="AT463" s="81"/>
      <c r="AU463" s="85"/>
      <c r="AV463" s="85"/>
    </row>
    <row r="464" spans="8:48" s="16" customFormat="1" x14ac:dyDescent="0.25">
      <c r="H464" s="94"/>
      <c r="R464" s="74"/>
      <c r="S464" s="74"/>
      <c r="T464" s="86"/>
      <c r="U464" s="74"/>
      <c r="W464" s="85"/>
      <c r="AH464" s="86"/>
      <c r="AI464" s="74"/>
      <c r="AJ464" s="74"/>
      <c r="AK464" s="74"/>
      <c r="AT464" s="81"/>
      <c r="AU464" s="85"/>
      <c r="AV464" s="85"/>
    </row>
    <row r="465" spans="8:48" s="16" customFormat="1" x14ac:dyDescent="0.25">
      <c r="H465" s="94"/>
      <c r="R465" s="74"/>
      <c r="S465" s="74"/>
      <c r="T465" s="86"/>
      <c r="U465" s="74"/>
      <c r="W465" s="85"/>
      <c r="AH465" s="86"/>
      <c r="AI465" s="74"/>
      <c r="AJ465" s="74"/>
      <c r="AK465" s="74"/>
      <c r="AT465" s="81"/>
      <c r="AU465" s="85"/>
      <c r="AV465" s="85"/>
    </row>
    <row r="466" spans="8:48" s="16" customFormat="1" x14ac:dyDescent="0.25">
      <c r="H466" s="94"/>
      <c r="R466" s="74"/>
      <c r="S466" s="74"/>
      <c r="T466" s="86"/>
      <c r="U466" s="74"/>
      <c r="W466" s="85"/>
      <c r="AH466" s="86"/>
      <c r="AI466" s="74"/>
      <c r="AJ466" s="74"/>
      <c r="AK466" s="74"/>
      <c r="AT466" s="81"/>
      <c r="AU466" s="85"/>
      <c r="AV466" s="85"/>
    </row>
    <row r="467" spans="8:48" s="16" customFormat="1" x14ac:dyDescent="0.25">
      <c r="H467" s="94"/>
      <c r="R467" s="74"/>
      <c r="S467" s="74"/>
      <c r="T467" s="86"/>
      <c r="U467" s="74"/>
      <c r="W467" s="85"/>
      <c r="AH467" s="86"/>
      <c r="AI467" s="74"/>
      <c r="AJ467" s="74"/>
      <c r="AK467" s="74"/>
      <c r="AT467" s="81"/>
      <c r="AU467" s="85"/>
      <c r="AV467" s="85"/>
    </row>
    <row r="468" spans="8:48" s="16" customFormat="1" x14ac:dyDescent="0.25">
      <c r="H468" s="94"/>
      <c r="R468" s="74"/>
      <c r="S468" s="74"/>
      <c r="T468" s="86"/>
      <c r="U468" s="74"/>
      <c r="W468" s="85"/>
      <c r="AH468" s="86"/>
      <c r="AI468" s="74"/>
      <c r="AJ468" s="74"/>
      <c r="AK468" s="74"/>
      <c r="AT468" s="81"/>
      <c r="AU468" s="85"/>
      <c r="AV468" s="85"/>
    </row>
    <row r="469" spans="8:48" s="16" customFormat="1" x14ac:dyDescent="0.25">
      <c r="H469" s="94"/>
      <c r="R469" s="74"/>
      <c r="S469" s="74"/>
      <c r="T469" s="86"/>
      <c r="U469" s="74"/>
      <c r="W469" s="85"/>
      <c r="AH469" s="86"/>
      <c r="AI469" s="74"/>
      <c r="AJ469" s="74"/>
      <c r="AK469" s="74"/>
      <c r="AT469" s="81"/>
      <c r="AU469" s="85"/>
      <c r="AV469" s="85"/>
    </row>
    <row r="470" spans="8:48" s="16" customFormat="1" x14ac:dyDescent="0.25">
      <c r="H470" s="94"/>
      <c r="R470" s="74"/>
      <c r="S470" s="74"/>
      <c r="T470" s="86"/>
      <c r="U470" s="74"/>
      <c r="W470" s="85"/>
      <c r="AH470" s="86"/>
      <c r="AI470" s="74"/>
      <c r="AJ470" s="74"/>
      <c r="AK470" s="74"/>
      <c r="AT470" s="81"/>
      <c r="AU470" s="85"/>
      <c r="AV470" s="85"/>
    </row>
    <row r="471" spans="8:48" s="16" customFormat="1" x14ac:dyDescent="0.25">
      <c r="H471" s="94"/>
      <c r="R471" s="74"/>
      <c r="S471" s="74"/>
      <c r="T471" s="86"/>
      <c r="U471" s="74"/>
      <c r="W471" s="85"/>
      <c r="AH471" s="86"/>
      <c r="AI471" s="74"/>
      <c r="AJ471" s="74"/>
      <c r="AK471" s="74"/>
      <c r="AT471" s="81"/>
      <c r="AU471" s="85"/>
      <c r="AV471" s="85"/>
    </row>
    <row r="472" spans="8:48" s="16" customFormat="1" x14ac:dyDescent="0.25">
      <c r="H472" s="94"/>
      <c r="R472" s="74"/>
      <c r="S472" s="74"/>
      <c r="T472" s="86"/>
      <c r="U472" s="74"/>
      <c r="W472" s="85"/>
      <c r="AH472" s="86"/>
      <c r="AI472" s="74"/>
      <c r="AJ472" s="74"/>
      <c r="AK472" s="74"/>
      <c r="AT472" s="81"/>
      <c r="AU472" s="85"/>
      <c r="AV472" s="85"/>
    </row>
    <row r="473" spans="8:48" s="16" customFormat="1" x14ac:dyDescent="0.25">
      <c r="H473" s="94"/>
      <c r="R473" s="74"/>
      <c r="S473" s="74"/>
      <c r="T473" s="86"/>
      <c r="U473" s="74"/>
      <c r="W473" s="85"/>
      <c r="AH473" s="86"/>
      <c r="AI473" s="74"/>
      <c r="AJ473" s="74"/>
      <c r="AK473" s="74"/>
      <c r="AT473" s="81"/>
      <c r="AU473" s="85"/>
      <c r="AV473" s="85"/>
    </row>
    <row r="474" spans="8:48" s="16" customFormat="1" x14ac:dyDescent="0.25">
      <c r="H474" s="94"/>
      <c r="R474" s="74"/>
      <c r="S474" s="74"/>
      <c r="T474" s="86"/>
      <c r="U474" s="74"/>
      <c r="W474" s="85"/>
      <c r="AH474" s="86"/>
      <c r="AI474" s="74"/>
      <c r="AJ474" s="74"/>
      <c r="AK474" s="74"/>
      <c r="AT474" s="81"/>
      <c r="AU474" s="85"/>
      <c r="AV474" s="85"/>
    </row>
    <row r="475" spans="8:48" s="16" customFormat="1" x14ac:dyDescent="0.25">
      <c r="H475" s="94"/>
      <c r="R475" s="74"/>
      <c r="S475" s="74"/>
      <c r="T475" s="86"/>
      <c r="U475" s="74"/>
      <c r="W475" s="85"/>
      <c r="AH475" s="86"/>
      <c r="AI475" s="74"/>
      <c r="AJ475" s="74"/>
      <c r="AK475" s="74"/>
      <c r="AT475" s="81"/>
      <c r="AU475" s="85"/>
      <c r="AV475" s="85"/>
    </row>
    <row r="476" spans="8:48" s="16" customFormat="1" x14ac:dyDescent="0.25">
      <c r="H476" s="94"/>
      <c r="R476" s="74"/>
      <c r="S476" s="74"/>
      <c r="T476" s="86"/>
      <c r="U476" s="74"/>
      <c r="W476" s="85"/>
      <c r="AH476" s="86"/>
      <c r="AI476" s="74"/>
      <c r="AJ476" s="74"/>
      <c r="AK476" s="74"/>
      <c r="AT476" s="81"/>
      <c r="AU476" s="85"/>
      <c r="AV476" s="85"/>
    </row>
    <row r="477" spans="8:48" s="16" customFormat="1" x14ac:dyDescent="0.25">
      <c r="H477" s="94"/>
      <c r="R477" s="74"/>
      <c r="S477" s="74"/>
      <c r="T477" s="86"/>
      <c r="U477" s="74"/>
      <c r="W477" s="85"/>
      <c r="AH477" s="86"/>
      <c r="AI477" s="74"/>
      <c r="AJ477" s="74"/>
      <c r="AK477" s="74"/>
      <c r="AT477" s="81"/>
      <c r="AU477" s="85"/>
      <c r="AV477" s="85"/>
    </row>
    <row r="478" spans="8:48" s="16" customFormat="1" x14ac:dyDescent="0.25">
      <c r="H478" s="94"/>
      <c r="R478" s="74"/>
      <c r="S478" s="74"/>
      <c r="T478" s="86"/>
      <c r="U478" s="74"/>
      <c r="W478" s="85"/>
      <c r="AH478" s="86"/>
      <c r="AI478" s="74"/>
      <c r="AJ478" s="74"/>
      <c r="AK478" s="74"/>
      <c r="AT478" s="81"/>
      <c r="AU478" s="85"/>
      <c r="AV478" s="85"/>
    </row>
    <row r="479" spans="8:48" s="16" customFormat="1" x14ac:dyDescent="0.25">
      <c r="H479" s="94"/>
      <c r="R479" s="74"/>
      <c r="S479" s="74"/>
      <c r="T479" s="86"/>
      <c r="U479" s="74"/>
      <c r="W479" s="85"/>
      <c r="AH479" s="86"/>
      <c r="AI479" s="74"/>
      <c r="AJ479" s="74"/>
      <c r="AK479" s="74"/>
      <c r="AT479" s="81"/>
      <c r="AU479" s="85"/>
      <c r="AV479" s="85"/>
    </row>
    <row r="480" spans="8:48" s="16" customFormat="1" x14ac:dyDescent="0.25">
      <c r="H480" s="94"/>
      <c r="R480" s="74"/>
      <c r="S480" s="74"/>
      <c r="T480" s="86"/>
      <c r="U480" s="74"/>
      <c r="W480" s="85"/>
      <c r="AH480" s="86"/>
      <c r="AI480" s="74"/>
      <c r="AJ480" s="74"/>
      <c r="AK480" s="74"/>
      <c r="AT480" s="81"/>
      <c r="AU480" s="85"/>
      <c r="AV480" s="85"/>
    </row>
    <row r="481" spans="8:48" s="16" customFormat="1" x14ac:dyDescent="0.25">
      <c r="H481" s="94"/>
      <c r="R481" s="74"/>
      <c r="S481" s="74"/>
      <c r="T481" s="86"/>
      <c r="U481" s="74"/>
      <c r="W481" s="85"/>
      <c r="AH481" s="86"/>
      <c r="AI481" s="74"/>
      <c r="AJ481" s="74"/>
      <c r="AK481" s="74"/>
      <c r="AT481" s="81"/>
      <c r="AU481" s="85"/>
      <c r="AV481" s="85"/>
    </row>
    <row r="482" spans="8:48" s="16" customFormat="1" x14ac:dyDescent="0.25">
      <c r="H482" s="94"/>
      <c r="R482" s="74"/>
      <c r="S482" s="74"/>
      <c r="T482" s="86"/>
      <c r="U482" s="74"/>
      <c r="W482" s="85"/>
      <c r="AH482" s="86"/>
      <c r="AI482" s="74"/>
      <c r="AJ482" s="74"/>
      <c r="AK482" s="74"/>
      <c r="AT482" s="81"/>
      <c r="AU482" s="85"/>
      <c r="AV482" s="85"/>
    </row>
    <row r="483" spans="8:48" s="16" customFormat="1" x14ac:dyDescent="0.25">
      <c r="H483" s="94"/>
      <c r="R483" s="74"/>
      <c r="S483" s="74"/>
      <c r="T483" s="86"/>
      <c r="U483" s="74"/>
      <c r="W483" s="85"/>
      <c r="AH483" s="86"/>
      <c r="AI483" s="74"/>
      <c r="AJ483" s="74"/>
      <c r="AK483" s="74"/>
      <c r="AT483" s="81"/>
      <c r="AU483" s="85"/>
      <c r="AV483" s="85"/>
    </row>
    <row r="484" spans="8:48" s="16" customFormat="1" x14ac:dyDescent="0.25">
      <c r="H484" s="94"/>
      <c r="R484" s="74"/>
      <c r="S484" s="74"/>
      <c r="T484" s="86"/>
      <c r="U484" s="74"/>
      <c r="W484" s="85"/>
      <c r="AH484" s="86"/>
      <c r="AI484" s="74"/>
      <c r="AJ484" s="74"/>
      <c r="AK484" s="74"/>
      <c r="AT484" s="81"/>
      <c r="AU484" s="85"/>
      <c r="AV484" s="85"/>
    </row>
    <row r="485" spans="8:48" s="16" customFormat="1" x14ac:dyDescent="0.25">
      <c r="H485" s="94"/>
      <c r="R485" s="74"/>
      <c r="S485" s="74"/>
      <c r="T485" s="86"/>
      <c r="U485" s="74"/>
      <c r="W485" s="85"/>
      <c r="AH485" s="86"/>
      <c r="AI485" s="74"/>
      <c r="AJ485" s="74"/>
      <c r="AK485" s="74"/>
      <c r="AT485" s="81"/>
      <c r="AU485" s="85"/>
      <c r="AV485" s="85"/>
    </row>
    <row r="486" spans="8:48" s="16" customFormat="1" x14ac:dyDescent="0.25">
      <c r="H486" s="94"/>
      <c r="R486" s="74"/>
      <c r="S486" s="74"/>
      <c r="T486" s="86"/>
      <c r="U486" s="74"/>
      <c r="W486" s="85"/>
      <c r="AH486" s="86"/>
      <c r="AI486" s="74"/>
      <c r="AJ486" s="74"/>
      <c r="AK486" s="74"/>
      <c r="AT486" s="81"/>
      <c r="AU486" s="85"/>
      <c r="AV486" s="85"/>
    </row>
    <row r="487" spans="8:48" s="16" customFormat="1" x14ac:dyDescent="0.25">
      <c r="H487" s="94"/>
      <c r="R487" s="74"/>
      <c r="S487" s="74"/>
      <c r="T487" s="86"/>
      <c r="U487" s="74"/>
      <c r="W487" s="85"/>
      <c r="AH487" s="86"/>
      <c r="AI487" s="74"/>
      <c r="AJ487" s="74"/>
      <c r="AK487" s="74"/>
      <c r="AT487" s="81"/>
      <c r="AU487" s="85"/>
      <c r="AV487" s="85"/>
    </row>
    <row r="488" spans="8:48" s="16" customFormat="1" x14ac:dyDescent="0.25">
      <c r="H488" s="94"/>
      <c r="R488" s="74"/>
      <c r="S488" s="74"/>
      <c r="T488" s="86"/>
      <c r="U488" s="74"/>
      <c r="W488" s="85"/>
      <c r="AH488" s="86"/>
      <c r="AI488" s="74"/>
      <c r="AJ488" s="74"/>
      <c r="AK488" s="74"/>
      <c r="AT488" s="81"/>
      <c r="AU488" s="85"/>
      <c r="AV488" s="85"/>
    </row>
    <row r="489" spans="8:48" s="16" customFormat="1" x14ac:dyDescent="0.25">
      <c r="H489" s="94"/>
      <c r="R489" s="74"/>
      <c r="S489" s="74"/>
      <c r="T489" s="86"/>
      <c r="U489" s="74"/>
      <c r="W489" s="85"/>
      <c r="AH489" s="86"/>
      <c r="AI489" s="74"/>
      <c r="AJ489" s="74"/>
      <c r="AK489" s="74"/>
      <c r="AT489" s="81"/>
      <c r="AU489" s="85"/>
      <c r="AV489" s="85"/>
    </row>
    <row r="490" spans="8:48" s="16" customFormat="1" x14ac:dyDescent="0.25">
      <c r="H490" s="94"/>
      <c r="R490" s="74"/>
      <c r="S490" s="74"/>
      <c r="T490" s="86"/>
      <c r="U490" s="74"/>
      <c r="W490" s="85"/>
      <c r="AH490" s="86"/>
      <c r="AI490" s="74"/>
      <c r="AJ490" s="74"/>
      <c r="AK490" s="74"/>
      <c r="AT490" s="81"/>
      <c r="AU490" s="85"/>
      <c r="AV490" s="85"/>
    </row>
    <row r="491" spans="8:48" s="16" customFormat="1" x14ac:dyDescent="0.25">
      <c r="H491" s="94"/>
      <c r="R491" s="74"/>
      <c r="S491" s="74"/>
      <c r="T491" s="86"/>
      <c r="U491" s="74"/>
      <c r="W491" s="85"/>
      <c r="AH491" s="86"/>
      <c r="AI491" s="74"/>
      <c r="AJ491" s="74"/>
      <c r="AK491" s="74"/>
      <c r="AT491" s="81"/>
      <c r="AU491" s="85"/>
      <c r="AV491" s="85"/>
    </row>
  </sheetData>
  <autoFilter ref="A3:AV12"/>
  <mergeCells count="20">
    <mergeCell ref="A1:W1"/>
    <mergeCell ref="X1:AV1"/>
    <mergeCell ref="E2:M2"/>
    <mergeCell ref="N2:V2"/>
    <mergeCell ref="C2:C3"/>
    <mergeCell ref="B2:B3"/>
    <mergeCell ref="A2:A3"/>
    <mergeCell ref="D2:D3"/>
    <mergeCell ref="X2:X3"/>
    <mergeCell ref="W2:W3"/>
    <mergeCell ref="AV2:AV3"/>
    <mergeCell ref="AC2:AL2"/>
    <mergeCell ref="AM2:AT2"/>
    <mergeCell ref="AB2:AB3"/>
    <mergeCell ref="A4:AV4"/>
    <mergeCell ref="AA2:AA3"/>
    <mergeCell ref="AU2:AU3"/>
    <mergeCell ref="AM12:AT12"/>
    <mergeCell ref="Y2:Y3"/>
    <mergeCell ref="Z2:Z3"/>
  </mergeCells>
  <pageMargins left="0.70866141732283472" right="0.70866141732283472" top="0.78740157480314965" bottom="0.78740157480314965" header="0.31496062992125984" footer="0.31496062992125984"/>
  <pageSetup paperSize="8" scale="22" fitToHeight="6" orientation="landscape" r:id="rId1"/>
  <headerFooter>
    <oddHeader xml:space="preserve">&amp;L&amp;"Arial,Fett"&amp;36Vorhaben xy 
Integrierte Biotopbewertung (Berechnungstabelle) oder 
Tabellarische Gegenüberstellung von Eingriff und Kompensation&amp;R&amp;"Arial,Fett"&amp;28Anlage x oder Unterlage &amp;30 9.4 </oddHeader>
    <oddFooter>&amp;C&amp;"Arial,Standard"&amp;20&amp;P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75"/>
  <sheetViews>
    <sheetView tabSelected="1" zoomScale="60" zoomScaleNormal="60" zoomScaleSheetLayoutView="10" zoomScalePageLayoutView="30" workbookViewId="0">
      <selection activeCell="H40" sqref="H40"/>
    </sheetView>
    <sheetView zoomScale="70" zoomScaleNormal="70" workbookViewId="1">
      <selection sqref="A1:M1"/>
    </sheetView>
  </sheetViews>
  <sheetFormatPr baseColWidth="10" defaultRowHeight="15" x14ac:dyDescent="0.25"/>
  <cols>
    <col min="1" max="1" width="23.42578125" customWidth="1"/>
    <col min="2" max="2" width="31.7109375" customWidth="1"/>
    <col min="3" max="13" width="17.28515625" customWidth="1"/>
    <col min="14" max="14" width="18.28515625" customWidth="1"/>
    <col min="15" max="15" width="39.5703125" customWidth="1"/>
    <col min="16" max="16" width="37.42578125" customWidth="1"/>
  </cols>
  <sheetData>
    <row r="1" spans="1:16" ht="46.5" customHeight="1" thickTop="1" thickBot="1" x14ac:dyDescent="0.5">
      <c r="A1" s="519" t="s">
        <v>45</v>
      </c>
      <c r="B1" s="520"/>
      <c r="C1" s="520"/>
      <c r="D1" s="520"/>
      <c r="E1" s="520"/>
      <c r="F1" s="520"/>
      <c r="G1" s="520"/>
      <c r="H1" s="520"/>
      <c r="I1" s="520"/>
      <c r="J1" s="520"/>
      <c r="K1" s="520"/>
      <c r="L1" s="520"/>
      <c r="M1" s="538"/>
      <c r="N1" s="321"/>
      <c r="O1" s="63"/>
      <c r="P1" s="63"/>
    </row>
    <row r="2" spans="1:16" ht="54.75" customHeight="1" thickTop="1" thickBot="1" x14ac:dyDescent="0.5">
      <c r="A2" s="560" t="s">
        <v>6</v>
      </c>
      <c r="B2" s="518" t="s">
        <v>12</v>
      </c>
      <c r="C2" s="518" t="s">
        <v>44</v>
      </c>
      <c r="D2" s="518" t="s">
        <v>39</v>
      </c>
      <c r="E2" s="563" t="s">
        <v>115</v>
      </c>
      <c r="F2" s="564"/>
      <c r="G2" s="564"/>
      <c r="H2" s="564"/>
      <c r="I2" s="564"/>
      <c r="J2" s="564"/>
      <c r="K2" s="564"/>
      <c r="L2" s="564"/>
      <c r="M2" s="565"/>
      <c r="N2" s="321"/>
      <c r="O2" s="63"/>
      <c r="P2" s="63"/>
    </row>
    <row r="3" spans="1:16" ht="168.75" customHeight="1" thickTop="1" thickBot="1" x14ac:dyDescent="0.4">
      <c r="A3" s="561"/>
      <c r="B3" s="562"/>
      <c r="C3" s="562"/>
      <c r="D3" s="562"/>
      <c r="E3" s="17" t="s">
        <v>17</v>
      </c>
      <c r="F3" s="17" t="s">
        <v>16</v>
      </c>
      <c r="G3" s="17" t="s">
        <v>13</v>
      </c>
      <c r="H3" s="6" t="s">
        <v>18</v>
      </c>
      <c r="I3" s="17" t="s">
        <v>27</v>
      </c>
      <c r="J3" s="102" t="s">
        <v>28</v>
      </c>
      <c r="K3" s="102" t="s">
        <v>25</v>
      </c>
      <c r="L3" s="17" t="s">
        <v>29</v>
      </c>
      <c r="M3" s="222" t="s">
        <v>30</v>
      </c>
      <c r="N3" s="322"/>
      <c r="O3" s="292" t="s">
        <v>104</v>
      </c>
    </row>
    <row r="4" spans="1:16" ht="47.1" customHeight="1" thickTop="1" thickBot="1" x14ac:dyDescent="0.4">
      <c r="A4" s="508" t="s">
        <v>51</v>
      </c>
      <c r="B4" s="520"/>
      <c r="C4" s="559"/>
      <c r="D4" s="520"/>
      <c r="E4" s="520"/>
      <c r="F4" s="520"/>
      <c r="G4" s="520"/>
      <c r="H4" s="520"/>
      <c r="I4" s="520"/>
      <c r="J4" s="520"/>
      <c r="K4" s="520"/>
      <c r="L4" s="520"/>
      <c r="M4" s="538"/>
      <c r="N4" s="322"/>
      <c r="P4" s="63"/>
    </row>
    <row r="5" spans="1:16" ht="75.75" customHeight="1" thickTop="1" x14ac:dyDescent="0.35">
      <c r="A5" s="377" t="s">
        <v>73</v>
      </c>
      <c r="B5" s="284" t="s">
        <v>132</v>
      </c>
      <c r="C5" s="288"/>
      <c r="D5" s="283"/>
      <c r="E5" s="70"/>
      <c r="F5" s="70"/>
      <c r="G5" s="70"/>
      <c r="H5" s="88"/>
      <c r="I5" s="293"/>
      <c r="J5" s="293"/>
      <c r="K5" s="90"/>
      <c r="L5" s="71">
        <f t="shared" ref="L5:L10" si="0">I5+J5</f>
        <v>0</v>
      </c>
      <c r="M5" s="223">
        <f>C5*L5</f>
        <v>0</v>
      </c>
      <c r="N5" s="322"/>
    </row>
    <row r="6" spans="1:16" ht="75.75" customHeight="1" x14ac:dyDescent="0.35">
      <c r="A6" s="163"/>
      <c r="B6" s="164"/>
      <c r="C6" s="286"/>
      <c r="D6" s="57"/>
      <c r="E6" s="273"/>
      <c r="F6" s="11"/>
      <c r="G6" s="11"/>
      <c r="H6" s="274"/>
      <c r="I6" s="294"/>
      <c r="J6" s="294"/>
      <c r="K6" s="91"/>
      <c r="L6" s="35">
        <f t="shared" si="0"/>
        <v>0</v>
      </c>
      <c r="M6" s="225">
        <f>C6*L6</f>
        <v>0</v>
      </c>
      <c r="N6" s="322"/>
      <c r="O6" s="63"/>
      <c r="P6" s="63"/>
    </row>
    <row r="7" spans="1:16" ht="75.75" customHeight="1" thickBot="1" x14ac:dyDescent="0.4">
      <c r="A7" s="170"/>
      <c r="B7" s="171"/>
      <c r="C7" s="287"/>
      <c r="D7" s="276"/>
      <c r="E7" s="265"/>
      <c r="F7" s="72"/>
      <c r="G7" s="72"/>
      <c r="H7" s="266"/>
      <c r="I7" s="295"/>
      <c r="J7" s="295"/>
      <c r="K7" s="267"/>
      <c r="L7" s="40">
        <f t="shared" si="0"/>
        <v>0</v>
      </c>
      <c r="M7" s="224">
        <f>C7*L7</f>
        <v>0</v>
      </c>
      <c r="N7" s="322"/>
      <c r="O7" s="63"/>
      <c r="P7" s="63"/>
    </row>
    <row r="8" spans="1:16" ht="164.25" customHeight="1" thickTop="1" x14ac:dyDescent="0.25">
      <c r="A8" s="379" t="s">
        <v>73</v>
      </c>
      <c r="B8" s="285" t="s">
        <v>138</v>
      </c>
      <c r="C8" s="151"/>
      <c r="D8" s="289"/>
      <c r="E8" s="70"/>
      <c r="F8" s="70"/>
      <c r="G8" s="70"/>
      <c r="H8" s="289"/>
      <c r="I8" s="293"/>
      <c r="J8" s="293"/>
      <c r="K8" s="90"/>
      <c r="L8" s="71">
        <f t="shared" si="0"/>
        <v>0</v>
      </c>
      <c r="M8" s="226">
        <f>D8*H8*L8</f>
        <v>0</v>
      </c>
      <c r="N8" s="320"/>
      <c r="O8" s="63"/>
      <c r="P8" s="63"/>
    </row>
    <row r="9" spans="1:16" ht="75.75" customHeight="1" x14ac:dyDescent="0.25">
      <c r="A9" s="163"/>
      <c r="B9" s="164"/>
      <c r="C9" s="57"/>
      <c r="D9" s="290"/>
      <c r="E9" s="273"/>
      <c r="F9" s="11"/>
      <c r="G9" s="11"/>
      <c r="H9" s="290"/>
      <c r="I9" s="294"/>
      <c r="J9" s="294"/>
      <c r="K9" s="91"/>
      <c r="L9" s="35">
        <f t="shared" si="0"/>
        <v>0</v>
      </c>
      <c r="M9" s="225">
        <f>D9*H9*L9</f>
        <v>0</v>
      </c>
      <c r="N9" s="320"/>
      <c r="O9" s="63"/>
      <c r="P9" s="63"/>
    </row>
    <row r="10" spans="1:16" ht="75.75" customHeight="1" thickBot="1" x14ac:dyDescent="0.3">
      <c r="A10" s="299"/>
      <c r="B10" s="365"/>
      <c r="C10" s="268"/>
      <c r="D10" s="291"/>
      <c r="E10" s="269"/>
      <c r="F10" s="270"/>
      <c r="G10" s="270"/>
      <c r="H10" s="289"/>
      <c r="I10" s="296"/>
      <c r="J10" s="296"/>
      <c r="K10" s="272"/>
      <c r="L10" s="271">
        <f t="shared" si="0"/>
        <v>0</v>
      </c>
      <c r="M10" s="223">
        <f>D10*H10*L10</f>
        <v>0</v>
      </c>
      <c r="N10" s="320"/>
      <c r="O10" s="63"/>
      <c r="P10" s="63"/>
    </row>
    <row r="11" spans="1:16" ht="47.1" customHeight="1" thickTop="1" thickBot="1" x14ac:dyDescent="0.4">
      <c r="A11" s="390"/>
      <c r="B11" s="391" t="s">
        <v>0</v>
      </c>
      <c r="C11" s="392">
        <f>SUM(C5:C7)</f>
        <v>0</v>
      </c>
      <c r="D11" s="392">
        <f>SUM(D8:D10)</f>
        <v>0</v>
      </c>
      <c r="E11" s="393"/>
      <c r="F11" s="394"/>
      <c r="G11" s="394"/>
      <c r="H11" s="392">
        <f>SUM(H8:H10)</f>
        <v>0</v>
      </c>
      <c r="I11" s="395"/>
      <c r="J11" s="396"/>
      <c r="K11" s="397"/>
      <c r="L11" s="397"/>
      <c r="M11" s="399">
        <f>SUM(M5:M10)</f>
        <v>0</v>
      </c>
      <c r="N11" s="323"/>
      <c r="O11" s="63"/>
      <c r="P11" s="63"/>
    </row>
    <row r="12" spans="1:16" ht="15.75" thickTop="1" x14ac:dyDescent="0.25">
      <c r="A12" s="320"/>
      <c r="B12" s="320"/>
      <c r="C12" s="320"/>
      <c r="D12" s="320"/>
      <c r="E12" s="320"/>
      <c r="F12" s="320"/>
      <c r="G12" s="320"/>
      <c r="H12" s="324"/>
      <c r="I12" s="320"/>
      <c r="J12" s="320"/>
      <c r="K12" s="320"/>
      <c r="L12" s="320"/>
      <c r="M12" s="320"/>
      <c r="N12" s="320"/>
      <c r="O12" s="63"/>
      <c r="P12" s="63"/>
    </row>
    <row r="13" spans="1:16" x14ac:dyDescent="0.25">
      <c r="A13" s="320"/>
      <c r="B13" s="320"/>
      <c r="C13" s="320"/>
      <c r="D13" s="320"/>
      <c r="E13" s="320"/>
      <c r="F13" s="320"/>
      <c r="G13" s="320"/>
      <c r="H13" s="324"/>
      <c r="I13" s="320"/>
      <c r="J13" s="320"/>
      <c r="K13" s="320"/>
      <c r="L13" s="320"/>
      <c r="M13" s="320"/>
      <c r="N13" s="320"/>
      <c r="O13" s="63"/>
      <c r="P13" s="63"/>
    </row>
    <row r="14" spans="1:16" ht="15.75" thickBot="1" x14ac:dyDescent="0.3">
      <c r="A14" s="320"/>
      <c r="B14" s="320"/>
      <c r="C14" s="320"/>
      <c r="D14" s="320"/>
      <c r="E14" s="320"/>
      <c r="F14" s="320"/>
      <c r="G14" s="320"/>
      <c r="H14" s="324"/>
      <c r="I14" s="320"/>
      <c r="J14" s="320"/>
      <c r="K14" s="320"/>
      <c r="L14" s="320"/>
      <c r="M14" s="320"/>
      <c r="N14" s="320"/>
      <c r="O14" s="63"/>
      <c r="P14" s="63"/>
    </row>
    <row r="15" spans="1:16" ht="56.25" customHeight="1" thickTop="1" thickBot="1" x14ac:dyDescent="0.5">
      <c r="A15" s="530" t="s">
        <v>6</v>
      </c>
      <c r="B15" s="518" t="s">
        <v>12</v>
      </c>
      <c r="C15" s="511" t="s">
        <v>44</v>
      </c>
      <c r="D15" s="511" t="s">
        <v>39</v>
      </c>
      <c r="E15" s="566" t="s">
        <v>116</v>
      </c>
      <c r="F15" s="567"/>
      <c r="G15" s="567"/>
      <c r="H15" s="567"/>
      <c r="I15" s="567"/>
      <c r="J15" s="567"/>
      <c r="K15" s="567"/>
      <c r="L15" s="567"/>
      <c r="M15" s="568"/>
      <c r="N15" s="321"/>
      <c r="O15" s="63"/>
      <c r="P15" s="63"/>
    </row>
    <row r="16" spans="1:16" ht="179.25" customHeight="1" thickTop="1" thickBot="1" x14ac:dyDescent="0.4">
      <c r="A16" s="531"/>
      <c r="B16" s="514"/>
      <c r="C16" s="512"/>
      <c r="D16" s="512"/>
      <c r="E16" s="382" t="s">
        <v>19</v>
      </c>
      <c r="F16" s="382" t="s">
        <v>16</v>
      </c>
      <c r="G16" s="383" t="s">
        <v>31</v>
      </c>
      <c r="H16" s="383" t="s">
        <v>20</v>
      </c>
      <c r="I16" s="382" t="s">
        <v>27</v>
      </c>
      <c r="J16" s="384" t="s">
        <v>28</v>
      </c>
      <c r="K16" s="384" t="s">
        <v>25</v>
      </c>
      <c r="L16" s="382" t="s">
        <v>29</v>
      </c>
      <c r="M16" s="427" t="s">
        <v>38</v>
      </c>
      <c r="N16" s="322"/>
      <c r="O16" s="292" t="s">
        <v>104</v>
      </c>
    </row>
    <row r="17" spans="1:16" ht="47.1" customHeight="1" thickTop="1" thickBot="1" x14ac:dyDescent="0.4">
      <c r="A17" s="508" t="s">
        <v>51</v>
      </c>
      <c r="B17" s="520"/>
      <c r="C17" s="520"/>
      <c r="D17" s="520"/>
      <c r="E17" s="520"/>
      <c r="F17" s="520"/>
      <c r="G17" s="520"/>
      <c r="H17" s="520"/>
      <c r="I17" s="520"/>
      <c r="J17" s="520"/>
      <c r="K17" s="520"/>
      <c r="L17" s="520"/>
      <c r="M17" s="538"/>
      <c r="N17" s="322"/>
      <c r="O17" s="63"/>
      <c r="P17" s="63"/>
    </row>
    <row r="18" spans="1:16" ht="75.75" customHeight="1" thickTop="1" x14ac:dyDescent="0.25">
      <c r="A18" s="377" t="s">
        <v>73</v>
      </c>
      <c r="B18" s="380" t="s">
        <v>52</v>
      </c>
      <c r="C18" s="151">
        <f>C5</f>
        <v>0</v>
      </c>
      <c r="D18" s="151"/>
      <c r="E18" s="243"/>
      <c r="F18" s="243"/>
      <c r="G18" s="243"/>
      <c r="H18" s="151"/>
      <c r="I18" s="293"/>
      <c r="J18" s="293"/>
      <c r="K18" s="277"/>
      <c r="L18" s="227">
        <f t="shared" ref="L18:L23" si="1">I18+J18</f>
        <v>0</v>
      </c>
      <c r="M18" s="228">
        <f>C18*L18</f>
        <v>0</v>
      </c>
      <c r="N18" s="320"/>
      <c r="O18" s="63"/>
      <c r="P18" s="63"/>
    </row>
    <row r="19" spans="1:16" ht="75.75" customHeight="1" x14ac:dyDescent="0.25">
      <c r="A19" s="163"/>
      <c r="B19" s="164"/>
      <c r="C19" s="57">
        <f>C6</f>
        <v>0</v>
      </c>
      <c r="D19" s="57"/>
      <c r="E19" s="105"/>
      <c r="F19" s="58"/>
      <c r="G19" s="58"/>
      <c r="H19" s="57"/>
      <c r="I19" s="294"/>
      <c r="J19" s="294"/>
      <c r="K19" s="278"/>
      <c r="L19" s="60">
        <f t="shared" si="1"/>
        <v>0</v>
      </c>
      <c r="M19" s="232">
        <f>C19*L19</f>
        <v>0</v>
      </c>
      <c r="N19" s="320"/>
      <c r="O19" s="63"/>
      <c r="P19" s="63"/>
    </row>
    <row r="20" spans="1:16" ht="75.75" customHeight="1" thickBot="1" x14ac:dyDescent="0.3">
      <c r="A20" s="170"/>
      <c r="B20" s="171"/>
      <c r="C20" s="14">
        <f>C7</f>
        <v>0</v>
      </c>
      <c r="D20" s="276"/>
      <c r="E20" s="117"/>
      <c r="F20" s="13"/>
      <c r="G20" s="13"/>
      <c r="H20" s="14"/>
      <c r="I20" s="295"/>
      <c r="J20" s="295"/>
      <c r="K20" s="279"/>
      <c r="L20" s="36">
        <f t="shared" si="1"/>
        <v>0</v>
      </c>
      <c r="M20" s="230">
        <f>C20*L20</f>
        <v>0</v>
      </c>
      <c r="N20" s="320"/>
      <c r="O20" s="63"/>
      <c r="P20" s="63"/>
    </row>
    <row r="21" spans="1:16" ht="75.75" customHeight="1" thickTop="1" x14ac:dyDescent="0.25">
      <c r="A21" s="379" t="s">
        <v>73</v>
      </c>
      <c r="B21" s="365"/>
      <c r="C21" s="151"/>
      <c r="D21" s="151"/>
      <c r="E21" s="243"/>
      <c r="F21" s="243"/>
      <c r="G21" s="243"/>
      <c r="H21" s="151"/>
      <c r="I21" s="227"/>
      <c r="J21" s="227"/>
      <c r="K21" s="277"/>
      <c r="L21" s="227">
        <f t="shared" si="1"/>
        <v>0</v>
      </c>
      <c r="M21" s="233">
        <f>D21*H21*L21</f>
        <v>0</v>
      </c>
      <c r="N21" s="320"/>
      <c r="O21" s="63"/>
      <c r="P21" s="63"/>
    </row>
    <row r="22" spans="1:16" ht="75.75" customHeight="1" x14ac:dyDescent="0.25">
      <c r="A22" s="163"/>
      <c r="B22" s="164"/>
      <c r="C22" s="57"/>
      <c r="D22" s="57"/>
      <c r="E22" s="105"/>
      <c r="F22" s="58"/>
      <c r="G22" s="58"/>
      <c r="H22" s="57"/>
      <c r="I22" s="60"/>
      <c r="J22" s="60"/>
      <c r="K22" s="278"/>
      <c r="L22" s="60">
        <f t="shared" si="1"/>
        <v>0</v>
      </c>
      <c r="M22" s="232">
        <f>D22*H22*L22</f>
        <v>0</v>
      </c>
      <c r="N22" s="320"/>
      <c r="O22" s="63"/>
      <c r="P22" s="63"/>
    </row>
    <row r="23" spans="1:16" ht="75.75" customHeight="1" thickBot="1" x14ac:dyDescent="0.3">
      <c r="A23" s="299"/>
      <c r="B23" s="365"/>
      <c r="C23" s="268"/>
      <c r="D23" s="357"/>
      <c r="E23" s="280"/>
      <c r="F23" s="275"/>
      <c r="G23" s="275"/>
      <c r="H23" s="268"/>
      <c r="I23" s="281"/>
      <c r="J23" s="281"/>
      <c r="K23" s="282"/>
      <c r="L23" s="281">
        <f t="shared" si="1"/>
        <v>0</v>
      </c>
      <c r="M23" s="228">
        <f>D23*H23*L23</f>
        <v>0</v>
      </c>
      <c r="N23" s="320"/>
      <c r="O23" s="63"/>
      <c r="P23" s="63"/>
    </row>
    <row r="24" spans="1:16" ht="47.1" customHeight="1" thickTop="1" thickBot="1" x14ac:dyDescent="0.4">
      <c r="A24" s="390"/>
      <c r="B24" s="391" t="s">
        <v>0</v>
      </c>
      <c r="C24" s="392">
        <f>SUM(C18:C20)</f>
        <v>0</v>
      </c>
      <c r="D24" s="392">
        <f>(D21*H21)+(D22*H22)+(D23*H23)</f>
        <v>0</v>
      </c>
      <c r="E24" s="393"/>
      <c r="F24" s="394"/>
      <c r="G24" s="394"/>
      <c r="H24" s="392">
        <f>SUM(H21:H23)</f>
        <v>0</v>
      </c>
      <c r="I24" s="395"/>
      <c r="J24" s="396"/>
      <c r="K24" s="397"/>
      <c r="L24" s="397"/>
      <c r="M24" s="399">
        <f>SUM(M18:M23)</f>
        <v>0</v>
      </c>
      <c r="N24" s="323"/>
      <c r="O24" s="63"/>
      <c r="P24" s="63"/>
    </row>
    <row r="25" spans="1:16" ht="15.75" thickTop="1" x14ac:dyDescent="0.25">
      <c r="A25" s="320"/>
      <c r="B25" s="320"/>
      <c r="C25" s="320"/>
      <c r="D25" s="320"/>
      <c r="E25" s="320"/>
      <c r="F25" s="320"/>
      <c r="G25" s="320"/>
      <c r="H25" s="324"/>
      <c r="I25" s="320"/>
      <c r="J25" s="320"/>
      <c r="K25" s="320"/>
      <c r="L25" s="320"/>
      <c r="M25" s="320"/>
      <c r="N25" s="320"/>
      <c r="O25" s="63"/>
      <c r="P25" s="63"/>
    </row>
    <row r="26" spans="1:16" x14ac:dyDescent="0.25">
      <c r="A26" s="320"/>
      <c r="B26" s="320"/>
      <c r="C26" s="320"/>
      <c r="D26" s="320"/>
      <c r="E26" s="320"/>
      <c r="F26" s="320"/>
      <c r="G26" s="320"/>
      <c r="H26" s="324"/>
      <c r="I26" s="320"/>
      <c r="J26" s="320"/>
      <c r="K26" s="320"/>
      <c r="L26" s="320"/>
      <c r="M26" s="320"/>
      <c r="N26" s="320"/>
      <c r="O26" s="63"/>
      <c r="P26" s="63"/>
    </row>
    <row r="27" spans="1:16" ht="15.75" thickBot="1" x14ac:dyDescent="0.3">
      <c r="A27" s="320"/>
      <c r="B27" s="320"/>
      <c r="C27" s="320"/>
      <c r="D27" s="320"/>
      <c r="E27" s="320"/>
      <c r="F27" s="320"/>
      <c r="G27" s="320"/>
      <c r="H27" s="324"/>
      <c r="I27" s="320"/>
      <c r="J27" s="320"/>
      <c r="K27" s="320"/>
      <c r="L27" s="320"/>
      <c r="M27" s="320"/>
      <c r="N27" s="320"/>
      <c r="O27" s="63"/>
      <c r="P27" s="63"/>
    </row>
    <row r="28" spans="1:16" ht="113.25" customHeight="1" thickTop="1" x14ac:dyDescent="0.45">
      <c r="A28" s="542" t="s">
        <v>124</v>
      </c>
      <c r="B28" s="543"/>
      <c r="C28" s="543"/>
      <c r="D28" s="543"/>
      <c r="E28" s="543"/>
      <c r="F28" s="543"/>
      <c r="G28" s="544"/>
      <c r="H28" s="324"/>
      <c r="I28" s="320"/>
      <c r="J28" s="320"/>
      <c r="K28" s="320"/>
      <c r="L28" s="320"/>
      <c r="M28" s="320"/>
      <c r="N28" s="320"/>
      <c r="O28" s="63"/>
      <c r="P28" s="63"/>
    </row>
    <row r="29" spans="1:16" ht="146.25" customHeight="1" x14ac:dyDescent="0.25">
      <c r="A29" s="234" t="s">
        <v>14</v>
      </c>
      <c r="B29" s="235" t="s">
        <v>15</v>
      </c>
      <c r="C29" s="428" t="s">
        <v>35</v>
      </c>
      <c r="D29" s="429"/>
      <c r="E29" s="236" t="s">
        <v>115</v>
      </c>
      <c r="F29" s="235" t="s">
        <v>116</v>
      </c>
      <c r="G29" s="431" t="s">
        <v>103</v>
      </c>
      <c r="H29" s="324"/>
      <c r="I29" s="320"/>
      <c r="J29" s="320"/>
      <c r="K29" s="320"/>
      <c r="L29" s="320"/>
      <c r="M29" s="320"/>
      <c r="N29" s="320"/>
      <c r="O29" s="63"/>
      <c r="P29" s="63"/>
    </row>
    <row r="30" spans="1:16" ht="103.5" customHeight="1" x14ac:dyDescent="0.25">
      <c r="A30" s="234" t="s">
        <v>91</v>
      </c>
      <c r="B30" s="235" t="s">
        <v>92</v>
      </c>
      <c r="C30" s="428" t="s">
        <v>93</v>
      </c>
      <c r="D30" s="429"/>
      <c r="E30" s="236" t="s">
        <v>94</v>
      </c>
      <c r="F30" s="237" t="s">
        <v>94</v>
      </c>
      <c r="G30" s="432" t="s">
        <v>95</v>
      </c>
      <c r="H30" s="324"/>
      <c r="I30" s="320"/>
      <c r="J30" s="320"/>
      <c r="K30" s="320"/>
      <c r="L30" s="320" t="s">
        <v>125</v>
      </c>
      <c r="M30" s="320"/>
      <c r="N30" s="320"/>
      <c r="O30" s="63"/>
      <c r="P30" s="63"/>
    </row>
    <row r="31" spans="1:16" ht="66.75" customHeight="1" thickBot="1" x14ac:dyDescent="0.3">
      <c r="A31" s="238">
        <f>M11</f>
        <v>0</v>
      </c>
      <c r="B31" s="239">
        <f>M24</f>
        <v>0</v>
      </c>
      <c r="C31" s="424">
        <f>A31-B31</f>
        <v>0</v>
      </c>
      <c r="D31" s="430"/>
      <c r="E31" s="240">
        <f>C11</f>
        <v>0</v>
      </c>
      <c r="F31" s="239">
        <f>C24</f>
        <v>0</v>
      </c>
      <c r="G31" s="433">
        <f>E31-F31</f>
        <v>0</v>
      </c>
      <c r="H31" s="324"/>
      <c r="I31" s="320"/>
      <c r="J31" s="320"/>
      <c r="K31" s="320"/>
      <c r="L31" s="320"/>
      <c r="M31" s="320"/>
      <c r="N31" s="320"/>
      <c r="O31" s="63"/>
      <c r="P31" s="63"/>
    </row>
    <row r="32" spans="1:16" ht="15.75" thickTop="1" x14ac:dyDescent="0.25">
      <c r="A32" s="320"/>
      <c r="B32" s="320"/>
      <c r="C32" s="320"/>
      <c r="D32" s="320"/>
      <c r="E32" s="320"/>
      <c r="F32" s="320"/>
      <c r="G32" s="320"/>
      <c r="H32" s="324"/>
      <c r="I32" s="320"/>
      <c r="J32" s="320"/>
      <c r="K32" s="320"/>
      <c r="L32" s="320"/>
      <c r="M32" s="320"/>
      <c r="N32" s="320"/>
      <c r="O32" s="63"/>
      <c r="P32" s="63"/>
    </row>
    <row r="33" spans="1:44" x14ac:dyDescent="0.25">
      <c r="A33" s="320"/>
      <c r="B33" s="320"/>
      <c r="C33" s="320"/>
      <c r="D33" s="320"/>
      <c r="E33" s="320"/>
      <c r="F33" s="320"/>
      <c r="G33" s="320"/>
      <c r="H33" s="324"/>
      <c r="I33" s="320"/>
      <c r="J33" s="320"/>
      <c r="K33" s="320"/>
      <c r="L33" s="320"/>
      <c r="M33" s="320"/>
      <c r="N33" s="320"/>
      <c r="O33" s="63"/>
      <c r="P33" s="63"/>
    </row>
    <row r="34" spans="1:44" ht="15.75" thickBot="1" x14ac:dyDescent="0.3">
      <c r="A34" s="320"/>
      <c r="B34" s="320"/>
      <c r="C34" s="320"/>
      <c r="D34" s="320"/>
      <c r="E34" s="320"/>
      <c r="F34" s="320"/>
      <c r="G34" s="320"/>
      <c r="H34" s="324"/>
      <c r="I34" s="320"/>
      <c r="J34" s="320"/>
      <c r="K34" s="320"/>
      <c r="L34" s="320"/>
      <c r="M34" s="320"/>
      <c r="N34" s="320"/>
      <c r="O34" s="63"/>
      <c r="P34" s="63"/>
    </row>
    <row r="35" spans="1:44" s="5" customFormat="1" ht="39.75" customHeight="1" thickTop="1" thickBot="1" x14ac:dyDescent="0.6">
      <c r="A35" s="519" t="s">
        <v>5</v>
      </c>
      <c r="B35" s="520"/>
      <c r="C35" s="520"/>
      <c r="D35" s="520"/>
      <c r="E35" s="520"/>
      <c r="F35" s="520"/>
      <c r="G35" s="520"/>
      <c r="H35" s="520"/>
      <c r="I35" s="520"/>
      <c r="J35" s="520"/>
      <c r="K35" s="520"/>
      <c r="L35" s="520"/>
      <c r="M35" s="520"/>
      <c r="N35" s="520"/>
      <c r="O35" s="538"/>
      <c r="P35" s="321"/>
      <c r="Q35" s="54"/>
      <c r="R35" s="54"/>
      <c r="S35" s="54"/>
      <c r="T35" s="54"/>
      <c r="U35" s="54"/>
      <c r="V35" s="54"/>
      <c r="W35" s="54"/>
      <c r="X35" s="54"/>
      <c r="Y35" s="54"/>
      <c r="Z35" s="54"/>
      <c r="AA35" s="54"/>
      <c r="AB35" s="54"/>
      <c r="AC35" s="54"/>
      <c r="AD35" s="54"/>
      <c r="AE35" s="54"/>
      <c r="AF35" s="54"/>
      <c r="AG35" s="54"/>
      <c r="AH35" s="54"/>
      <c r="AI35" s="54"/>
      <c r="AJ35" s="54"/>
      <c r="AK35" s="54"/>
      <c r="AL35" s="54"/>
      <c r="AM35" s="54"/>
      <c r="AN35" s="54"/>
      <c r="AO35" s="54"/>
      <c r="AP35" s="54"/>
      <c r="AQ35" s="54"/>
      <c r="AR35" s="54"/>
    </row>
    <row r="36" spans="1:44" s="5" customFormat="1" ht="41.25" customHeight="1" thickTop="1" thickBot="1" x14ac:dyDescent="0.6">
      <c r="A36" s="530" t="s">
        <v>6</v>
      </c>
      <c r="B36" s="518" t="s">
        <v>48</v>
      </c>
      <c r="C36" s="513" t="s">
        <v>31</v>
      </c>
      <c r="D36" s="511" t="s">
        <v>26</v>
      </c>
      <c r="E36" s="511" t="s">
        <v>40</v>
      </c>
      <c r="F36" s="539" t="s">
        <v>123</v>
      </c>
      <c r="G36" s="540"/>
      <c r="H36" s="540"/>
      <c r="I36" s="540"/>
      <c r="J36" s="540"/>
      <c r="K36" s="540"/>
      <c r="L36" s="540"/>
      <c r="M36" s="540"/>
      <c r="N36" s="540"/>
      <c r="O36" s="541"/>
      <c r="P36" s="321"/>
      <c r="Q36" s="54"/>
      <c r="R36" s="54"/>
      <c r="S36" s="54"/>
      <c r="T36" s="54"/>
      <c r="U36" s="54"/>
      <c r="V36" s="54"/>
      <c r="W36" s="54"/>
      <c r="X36" s="54"/>
      <c r="Y36" s="54"/>
      <c r="Z36" s="54"/>
      <c r="AA36" s="54"/>
      <c r="AB36" s="54"/>
      <c r="AC36" s="54"/>
      <c r="AD36" s="54"/>
      <c r="AE36" s="54"/>
      <c r="AF36" s="54"/>
      <c r="AG36" s="54"/>
      <c r="AH36" s="54"/>
      <c r="AI36" s="54"/>
      <c r="AJ36" s="54"/>
      <c r="AK36" s="54"/>
      <c r="AL36" s="54"/>
      <c r="AM36" s="54"/>
      <c r="AN36" s="54"/>
      <c r="AO36" s="54"/>
      <c r="AP36" s="54"/>
      <c r="AQ36" s="54"/>
      <c r="AR36" s="54"/>
    </row>
    <row r="37" spans="1:44" s="4" customFormat="1" ht="174" customHeight="1" thickTop="1" thickBot="1" x14ac:dyDescent="0.5">
      <c r="A37" s="531"/>
      <c r="B37" s="514"/>
      <c r="C37" s="514"/>
      <c r="D37" s="512"/>
      <c r="E37" s="512"/>
      <c r="F37" s="80" t="s">
        <v>23</v>
      </c>
      <c r="G37" s="80" t="s">
        <v>21</v>
      </c>
      <c r="H37" s="101" t="s">
        <v>50</v>
      </c>
      <c r="I37" s="80" t="s">
        <v>41</v>
      </c>
      <c r="J37" s="101" t="s">
        <v>96</v>
      </c>
      <c r="K37" s="101" t="s">
        <v>27</v>
      </c>
      <c r="L37" s="103" t="s">
        <v>28</v>
      </c>
      <c r="M37" s="103" t="s">
        <v>25</v>
      </c>
      <c r="N37" s="101" t="s">
        <v>29</v>
      </c>
      <c r="O37" s="241" t="s">
        <v>32</v>
      </c>
      <c r="P37" s="321"/>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row>
    <row r="38" spans="1:44" s="4" customFormat="1" ht="58.5" customHeight="1" thickTop="1" thickBot="1" x14ac:dyDescent="0.45">
      <c r="A38" s="508" t="s">
        <v>51</v>
      </c>
      <c r="B38" s="520"/>
      <c r="C38" s="520"/>
      <c r="D38" s="520"/>
      <c r="E38" s="520"/>
      <c r="F38" s="520"/>
      <c r="G38" s="520"/>
      <c r="H38" s="520"/>
      <c r="I38" s="520"/>
      <c r="J38" s="520"/>
      <c r="K38" s="520"/>
      <c r="L38" s="520"/>
      <c r="M38" s="520"/>
      <c r="N38" s="520"/>
      <c r="O38" s="538"/>
      <c r="P38" s="322"/>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row>
    <row r="39" spans="1:44" s="39" customFormat="1" ht="75.75" customHeight="1" thickTop="1" x14ac:dyDescent="0.25">
      <c r="A39" s="254"/>
      <c r="B39" s="381" t="s">
        <v>52</v>
      </c>
      <c r="C39" s="77"/>
      <c r="D39" s="308"/>
      <c r="E39" s="255"/>
      <c r="F39" s="309"/>
      <c r="G39" s="310"/>
      <c r="H39" s="311" t="e">
        <f>D39/J39</f>
        <v>#DIV/0!</v>
      </c>
      <c r="I39" s="311"/>
      <c r="J39" s="312"/>
      <c r="K39" s="313"/>
      <c r="L39" s="314">
        <v>0</v>
      </c>
      <c r="M39" s="315"/>
      <c r="N39" s="314">
        <f t="shared" ref="N39:N44" si="2">K39+L39</f>
        <v>0</v>
      </c>
      <c r="O39" s="316" t="e">
        <f>H39*N39</f>
        <v>#DIV/0!</v>
      </c>
      <c r="P39" s="320"/>
      <c r="Q39" s="16"/>
      <c r="R39" s="16"/>
      <c r="S39" s="16"/>
      <c r="T39" s="16"/>
      <c r="U39" s="16"/>
      <c r="V39" s="16"/>
      <c r="W39" s="16"/>
      <c r="X39" s="16"/>
      <c r="Y39" s="16"/>
      <c r="Z39" s="16"/>
      <c r="AA39" s="16"/>
      <c r="AB39" s="16"/>
      <c r="AC39" s="16"/>
      <c r="AD39" s="16"/>
      <c r="AE39" s="16"/>
      <c r="AF39" s="16"/>
      <c r="AG39" s="16"/>
      <c r="AH39" s="16"/>
      <c r="AI39" s="16"/>
      <c r="AJ39" s="16"/>
      <c r="AK39" s="16"/>
      <c r="AL39" s="16"/>
      <c r="AM39" s="16"/>
      <c r="AN39" s="16"/>
      <c r="AO39" s="16"/>
      <c r="AP39" s="16"/>
      <c r="AQ39" s="16"/>
      <c r="AR39" s="16"/>
    </row>
    <row r="40" spans="1:44" s="39" customFormat="1" ht="75.75" customHeight="1" x14ac:dyDescent="0.25">
      <c r="A40" s="163"/>
      <c r="B40" s="164"/>
      <c r="C40" s="58"/>
      <c r="D40" s="333"/>
      <c r="E40" s="148"/>
      <c r="F40" s="318"/>
      <c r="G40" s="107"/>
      <c r="H40" s="165" t="e">
        <f>D40/J40</f>
        <v>#DIV/0!</v>
      </c>
      <c r="I40" s="165"/>
      <c r="J40" s="360"/>
      <c r="K40" s="294"/>
      <c r="L40" s="84">
        <v>0</v>
      </c>
      <c r="M40" s="361"/>
      <c r="N40" s="84">
        <f t="shared" si="2"/>
        <v>0</v>
      </c>
      <c r="O40" s="248" t="e">
        <f>H40*N40</f>
        <v>#DIV/0!</v>
      </c>
      <c r="P40" s="320"/>
      <c r="Q40" s="16"/>
      <c r="R40" s="16"/>
      <c r="S40" s="16"/>
      <c r="T40" s="16"/>
      <c r="U40" s="16"/>
      <c r="V40" s="16"/>
      <c r="W40" s="16"/>
      <c r="X40" s="16"/>
      <c r="Y40" s="16"/>
      <c r="Z40" s="16"/>
      <c r="AA40" s="16"/>
      <c r="AB40" s="16"/>
      <c r="AC40" s="16"/>
      <c r="AD40" s="16"/>
      <c r="AE40" s="16"/>
      <c r="AF40" s="16"/>
      <c r="AG40" s="16"/>
      <c r="AH40" s="16"/>
      <c r="AI40" s="16"/>
      <c r="AJ40" s="16"/>
      <c r="AK40" s="16"/>
      <c r="AL40" s="16"/>
      <c r="AM40" s="16"/>
      <c r="AN40" s="16"/>
      <c r="AO40" s="16"/>
      <c r="AP40" s="16"/>
      <c r="AQ40" s="16"/>
      <c r="AR40" s="16"/>
    </row>
    <row r="41" spans="1:44" s="39" customFormat="1" ht="75.75" customHeight="1" thickBot="1" x14ac:dyDescent="0.3">
      <c r="A41" s="299"/>
      <c r="B41" s="258"/>
      <c r="C41" s="12"/>
      <c r="D41" s="300"/>
      <c r="E41" s="177"/>
      <c r="F41" s="112"/>
      <c r="G41" s="301"/>
      <c r="H41" s="302" t="e">
        <f>D41/J41</f>
        <v>#DIV/0!</v>
      </c>
      <c r="I41" s="302"/>
      <c r="J41" s="303"/>
      <c r="K41" s="304"/>
      <c r="L41" s="305">
        <v>0</v>
      </c>
      <c r="M41" s="306"/>
      <c r="N41" s="305">
        <f t="shared" ref="N41" si="3">K41+L41</f>
        <v>0</v>
      </c>
      <c r="O41" s="307" t="e">
        <f>H41*N41</f>
        <v>#DIV/0!</v>
      </c>
      <c r="P41" s="320"/>
      <c r="Q41" s="16"/>
      <c r="R41" s="16"/>
      <c r="S41" s="16"/>
      <c r="T41" s="16"/>
      <c r="U41" s="16"/>
      <c r="V41" s="16"/>
      <c r="W41" s="16"/>
      <c r="X41" s="16"/>
      <c r="Y41" s="16"/>
      <c r="Z41" s="16"/>
      <c r="AA41" s="16"/>
      <c r="AB41" s="16"/>
      <c r="AC41" s="16"/>
      <c r="AD41" s="16"/>
      <c r="AE41" s="16"/>
      <c r="AF41" s="16"/>
      <c r="AG41" s="16"/>
      <c r="AH41" s="16"/>
      <c r="AI41" s="16"/>
      <c r="AJ41" s="16"/>
      <c r="AK41" s="16"/>
      <c r="AL41" s="16"/>
      <c r="AM41" s="16"/>
      <c r="AN41" s="16"/>
      <c r="AO41" s="16"/>
      <c r="AP41" s="16"/>
      <c r="AQ41" s="16"/>
      <c r="AR41" s="16"/>
    </row>
    <row r="42" spans="1:44" ht="75.75" customHeight="1" thickTop="1" x14ac:dyDescent="0.25">
      <c r="A42" s="242"/>
      <c r="B42" s="365" t="s">
        <v>135</v>
      </c>
      <c r="C42" s="243"/>
      <c r="D42" s="244"/>
      <c r="E42" s="293"/>
      <c r="F42" s="245"/>
      <c r="G42" s="245"/>
      <c r="H42" s="253"/>
      <c r="I42" s="150" t="e">
        <f>O42/(E42*N42/J42)</f>
        <v>#DIV/0!</v>
      </c>
      <c r="J42" s="293"/>
      <c r="K42" s="253">
        <v>11</v>
      </c>
      <c r="L42" s="293"/>
      <c r="M42" s="246"/>
      <c r="N42" s="83">
        <f t="shared" si="2"/>
        <v>11</v>
      </c>
      <c r="O42" s="247">
        <f>M8</f>
        <v>0</v>
      </c>
      <c r="P42" s="320"/>
      <c r="Q42" s="16"/>
      <c r="R42" s="16"/>
      <c r="S42" s="16"/>
      <c r="T42" s="16"/>
      <c r="U42" s="16"/>
      <c r="V42" s="16"/>
      <c r="W42" s="16"/>
      <c r="X42" s="16"/>
      <c r="Y42" s="16"/>
      <c r="Z42" s="16"/>
      <c r="AA42" s="16"/>
      <c r="AB42" s="16"/>
      <c r="AC42" s="16"/>
      <c r="AD42" s="16"/>
      <c r="AE42" s="16"/>
      <c r="AF42" s="16"/>
      <c r="AG42" s="16"/>
      <c r="AH42" s="16"/>
      <c r="AI42" s="16"/>
      <c r="AJ42" s="16"/>
      <c r="AK42" s="16"/>
      <c r="AL42" s="16"/>
      <c r="AM42" s="16"/>
      <c r="AN42" s="16"/>
      <c r="AO42" s="16"/>
      <c r="AP42" s="16"/>
      <c r="AQ42" s="16"/>
      <c r="AR42" s="16"/>
    </row>
    <row r="43" spans="1:44" ht="75.75" customHeight="1" x14ac:dyDescent="0.25">
      <c r="A43" s="317"/>
      <c r="B43" s="164"/>
      <c r="C43" s="210"/>
      <c r="D43" s="231"/>
      <c r="E43" s="294"/>
      <c r="F43" s="362"/>
      <c r="G43" s="362"/>
      <c r="H43" s="84"/>
      <c r="I43" s="100" t="e">
        <f>O43/(E43*N43/J43)</f>
        <v>#DIV/0!</v>
      </c>
      <c r="J43" s="294"/>
      <c r="K43" s="84">
        <v>11</v>
      </c>
      <c r="L43" s="294"/>
      <c r="M43" s="362"/>
      <c r="N43" s="84">
        <f t="shared" si="2"/>
        <v>11</v>
      </c>
      <c r="O43" s="248">
        <f>M9</f>
        <v>0</v>
      </c>
      <c r="P43" s="320"/>
      <c r="Q43" s="16"/>
      <c r="R43" s="16"/>
      <c r="S43" s="16"/>
      <c r="T43" s="16"/>
      <c r="U43" s="16"/>
      <c r="V43" s="16"/>
      <c r="W43" s="16"/>
      <c r="X43" s="16"/>
      <c r="Y43" s="16"/>
      <c r="Z43" s="16"/>
      <c r="AA43" s="16"/>
      <c r="AB43" s="16"/>
      <c r="AC43" s="16"/>
      <c r="AD43" s="16"/>
      <c r="AE43" s="16"/>
      <c r="AF43" s="16"/>
      <c r="AG43" s="16"/>
      <c r="AH43" s="16"/>
      <c r="AI43" s="16"/>
      <c r="AJ43" s="16"/>
      <c r="AK43" s="16"/>
      <c r="AL43" s="16"/>
      <c r="AM43" s="16"/>
      <c r="AN43" s="16"/>
      <c r="AO43" s="16"/>
      <c r="AP43" s="16"/>
      <c r="AQ43" s="16"/>
      <c r="AR43" s="16"/>
    </row>
    <row r="44" spans="1:44" s="38" customFormat="1" ht="75.75" customHeight="1" thickBot="1" x14ac:dyDescent="0.3">
      <c r="A44" s="249"/>
      <c r="B44" s="365"/>
      <c r="C44" s="250"/>
      <c r="D44" s="229"/>
      <c r="E44" s="319"/>
      <c r="F44" s="363"/>
      <c r="G44" s="363"/>
      <c r="H44" s="305"/>
      <c r="I44" s="150" t="e">
        <f>O44/(E44*N44/J44)</f>
        <v>#DIV/0!</v>
      </c>
      <c r="J44" s="319"/>
      <c r="K44" s="305">
        <v>11</v>
      </c>
      <c r="L44" s="319"/>
      <c r="M44" s="363"/>
      <c r="N44" s="82">
        <f t="shared" si="2"/>
        <v>11</v>
      </c>
      <c r="O44" s="251">
        <f>M7</f>
        <v>0</v>
      </c>
      <c r="P44" s="325"/>
      <c r="Q44" s="55"/>
      <c r="R44" s="55"/>
      <c r="S44" s="55"/>
      <c r="T44" s="55"/>
      <c r="U44" s="55"/>
      <c r="V44" s="55"/>
      <c r="W44" s="55"/>
      <c r="X44" s="55"/>
      <c r="Y44" s="55"/>
      <c r="Z44" s="55"/>
      <c r="AA44" s="55"/>
      <c r="AB44" s="55"/>
      <c r="AC44" s="55"/>
      <c r="AD44" s="55"/>
      <c r="AE44" s="55"/>
      <c r="AF44" s="55"/>
      <c r="AG44" s="55"/>
      <c r="AH44" s="55"/>
      <c r="AI44" s="55"/>
      <c r="AJ44" s="55"/>
      <c r="AK44" s="55"/>
      <c r="AL44" s="55"/>
      <c r="AM44" s="55"/>
      <c r="AN44" s="55"/>
      <c r="AO44" s="55"/>
      <c r="AP44" s="55"/>
      <c r="AQ44" s="55"/>
      <c r="AR44" s="55"/>
    </row>
    <row r="45" spans="1:44" s="3" customFormat="1" ht="74.25" customHeight="1" thickTop="1" thickBot="1" x14ac:dyDescent="0.4">
      <c r="A45" s="434"/>
      <c r="B45" s="421"/>
      <c r="C45" s="394"/>
      <c r="D45" s="392">
        <f>SUM(D39:D44)</f>
        <v>0</v>
      </c>
      <c r="E45" s="419" t="e">
        <f>(E42*I42)+(E43*I43)+(E44*I44)</f>
        <v>#DIV/0!</v>
      </c>
      <c r="F45" s="394"/>
      <c r="G45" s="420"/>
      <c r="H45" s="392" t="e">
        <f>SUM(H39:H44)</f>
        <v>#DIV/0!</v>
      </c>
      <c r="I45" s="392" t="e">
        <f>SUM(I39:I44)</f>
        <v>#DIV/0!</v>
      </c>
      <c r="J45" s="392"/>
      <c r="K45" s="395"/>
      <c r="L45" s="395"/>
      <c r="M45" s="395"/>
      <c r="N45" s="395"/>
      <c r="O45" s="399" t="e">
        <f>SUM(O39:O44)</f>
        <v>#DIV/0!</v>
      </c>
      <c r="P45" s="323"/>
      <c r="Q45" s="56"/>
      <c r="R45" s="56"/>
      <c r="S45" s="56"/>
      <c r="T45" s="56"/>
      <c r="U45" s="56"/>
      <c r="V45" s="56"/>
      <c r="W45" s="56"/>
      <c r="X45" s="56"/>
      <c r="Y45" s="56"/>
      <c r="Z45" s="56"/>
      <c r="AA45" s="56"/>
      <c r="AB45" s="56"/>
      <c r="AC45" s="56"/>
      <c r="AD45" s="56"/>
      <c r="AE45" s="56"/>
      <c r="AF45" s="56"/>
      <c r="AG45" s="56"/>
      <c r="AH45" s="56"/>
      <c r="AI45" s="56"/>
      <c r="AJ45" s="56"/>
      <c r="AK45" s="56"/>
      <c r="AL45" s="56"/>
      <c r="AM45" s="56"/>
      <c r="AN45" s="56"/>
      <c r="AO45" s="56"/>
      <c r="AP45" s="56"/>
      <c r="AQ45" s="56"/>
      <c r="AR45" s="56"/>
    </row>
    <row r="46" spans="1:44" ht="15.75" thickTop="1" x14ac:dyDescent="0.25">
      <c r="A46" s="320"/>
      <c r="B46" s="320"/>
      <c r="C46" s="320"/>
      <c r="D46" s="320"/>
      <c r="E46" s="320"/>
      <c r="F46" s="320"/>
      <c r="G46" s="320"/>
      <c r="H46" s="324"/>
      <c r="I46" s="320"/>
      <c r="J46" s="320"/>
      <c r="K46" s="320"/>
      <c r="L46" s="320"/>
      <c r="M46" s="320"/>
      <c r="N46" s="320"/>
      <c r="O46" s="63"/>
      <c r="P46" s="63"/>
    </row>
    <row r="47" spans="1:44" x14ac:dyDescent="0.25">
      <c r="A47" s="320"/>
      <c r="B47" s="320"/>
      <c r="C47" s="320"/>
      <c r="D47" s="320"/>
      <c r="E47" s="320"/>
      <c r="F47" s="320"/>
      <c r="G47" s="320"/>
      <c r="H47" s="324"/>
      <c r="I47" s="320"/>
      <c r="J47" s="320"/>
      <c r="K47" s="320"/>
      <c r="L47" s="320"/>
      <c r="M47" s="320"/>
      <c r="N47" s="320"/>
      <c r="O47" s="63"/>
      <c r="P47" s="63"/>
    </row>
    <row r="48" spans="1:44" x14ac:dyDescent="0.25">
      <c r="A48" s="320"/>
      <c r="B48" s="320"/>
      <c r="C48" s="320"/>
      <c r="D48" s="320"/>
      <c r="E48" s="320"/>
      <c r="F48" s="320"/>
      <c r="G48" s="320"/>
      <c r="H48" s="324"/>
      <c r="I48" s="320"/>
      <c r="J48" s="320"/>
      <c r="K48" s="320"/>
      <c r="L48" s="320"/>
      <c r="M48" s="320"/>
      <c r="N48" s="320"/>
      <c r="O48" s="63"/>
      <c r="P48" s="63"/>
    </row>
    <row r="49" spans="1:16" ht="15.75" thickBot="1" x14ac:dyDescent="0.3">
      <c r="A49" s="320"/>
      <c r="B49" s="320"/>
      <c r="C49" s="320"/>
      <c r="D49" s="320"/>
      <c r="E49" s="320"/>
      <c r="F49" s="320"/>
      <c r="G49" s="320"/>
      <c r="H49" s="324"/>
      <c r="I49" s="320"/>
      <c r="J49" s="320"/>
      <c r="K49" s="320"/>
      <c r="L49" s="320"/>
      <c r="M49" s="320"/>
      <c r="N49" s="320"/>
      <c r="O49" s="63"/>
      <c r="P49" s="63"/>
    </row>
    <row r="50" spans="1:16" ht="47.1" customHeight="1" thickBot="1" x14ac:dyDescent="0.3">
      <c r="A50" s="548" t="s">
        <v>5</v>
      </c>
      <c r="B50" s="549"/>
      <c r="C50" s="549"/>
      <c r="D50" s="549"/>
      <c r="E50" s="549"/>
      <c r="F50" s="549"/>
      <c r="G50" s="549"/>
      <c r="H50" s="549"/>
      <c r="I50" s="549"/>
      <c r="J50" s="549"/>
      <c r="K50" s="549"/>
      <c r="L50" s="549"/>
      <c r="M50" s="549"/>
      <c r="N50" s="550"/>
      <c r="O50" s="63"/>
      <c r="P50" s="63"/>
    </row>
    <row r="51" spans="1:16" ht="53.25" customHeight="1" thickBot="1" x14ac:dyDescent="0.3">
      <c r="A51" s="551" t="s">
        <v>6</v>
      </c>
      <c r="B51" s="552" t="s">
        <v>48</v>
      </c>
      <c r="C51" s="553" t="s">
        <v>31</v>
      </c>
      <c r="D51" s="554" t="s">
        <v>26</v>
      </c>
      <c r="E51" s="554" t="s">
        <v>40</v>
      </c>
      <c r="F51" s="555" t="s">
        <v>118</v>
      </c>
      <c r="G51" s="556"/>
      <c r="H51" s="556"/>
      <c r="I51" s="556"/>
      <c r="J51" s="556"/>
      <c r="K51" s="556"/>
      <c r="L51" s="556"/>
      <c r="M51" s="557"/>
      <c r="N51" s="558" t="s">
        <v>8</v>
      </c>
      <c r="O51" s="63"/>
      <c r="P51" s="63"/>
    </row>
    <row r="52" spans="1:16" ht="170.25" customHeight="1" thickTop="1" thickBot="1" x14ac:dyDescent="0.3">
      <c r="A52" s="531"/>
      <c r="B52" s="514"/>
      <c r="C52" s="514"/>
      <c r="D52" s="512"/>
      <c r="E52" s="512"/>
      <c r="F52" s="382" t="s">
        <v>17</v>
      </c>
      <c r="G52" s="382" t="s">
        <v>16</v>
      </c>
      <c r="H52" s="383" t="s">
        <v>18</v>
      </c>
      <c r="I52" s="382" t="s">
        <v>27</v>
      </c>
      <c r="J52" s="384" t="s">
        <v>28</v>
      </c>
      <c r="K52" s="384" t="s">
        <v>25</v>
      </c>
      <c r="L52" s="382" t="s">
        <v>29</v>
      </c>
      <c r="M52" s="382" t="s">
        <v>30</v>
      </c>
      <c r="N52" s="533"/>
      <c r="O52" s="63"/>
      <c r="P52" s="63"/>
    </row>
    <row r="53" spans="1:16" ht="47.1" customHeight="1" thickTop="1" thickBot="1" x14ac:dyDescent="0.3">
      <c r="A53" s="508" t="s">
        <v>51</v>
      </c>
      <c r="B53" s="520"/>
      <c r="C53" s="520"/>
      <c r="D53" s="520"/>
      <c r="E53" s="520"/>
      <c r="F53" s="520"/>
      <c r="G53" s="520"/>
      <c r="H53" s="520"/>
      <c r="I53" s="520"/>
      <c r="J53" s="520"/>
      <c r="K53" s="520"/>
      <c r="L53" s="520"/>
      <c r="M53" s="520"/>
      <c r="N53" s="538"/>
      <c r="O53" s="63"/>
      <c r="P53" s="63"/>
    </row>
    <row r="54" spans="1:16" ht="75.75" customHeight="1" thickTop="1" x14ac:dyDescent="0.25">
      <c r="A54" s="254"/>
      <c r="B54" s="381" t="s">
        <v>52</v>
      </c>
      <c r="C54" s="77"/>
      <c r="D54" s="255">
        <f>D39</f>
        <v>0</v>
      </c>
      <c r="E54" s="255"/>
      <c r="F54" s="77"/>
      <c r="G54" s="77"/>
      <c r="H54" s="255"/>
      <c r="I54" s="313"/>
      <c r="J54" s="288"/>
      <c r="K54" s="78"/>
      <c r="L54" s="78">
        <f>I54+J54</f>
        <v>0</v>
      </c>
      <c r="M54" s="256">
        <f>L54*D54</f>
        <v>0</v>
      </c>
      <c r="N54" s="435"/>
      <c r="O54" s="63"/>
      <c r="P54" s="63"/>
    </row>
    <row r="55" spans="1:16" ht="75.75" customHeight="1" x14ac:dyDescent="0.25">
      <c r="A55" s="252"/>
      <c r="B55" s="164"/>
      <c r="C55" s="58"/>
      <c r="D55" s="148">
        <f>D40</f>
        <v>0</v>
      </c>
      <c r="E55" s="148"/>
      <c r="F55" s="58"/>
      <c r="G55" s="58"/>
      <c r="H55" s="148"/>
      <c r="I55" s="294"/>
      <c r="J55" s="290"/>
      <c r="K55" s="57"/>
      <c r="L55" s="57">
        <f>I55+J55</f>
        <v>0</v>
      </c>
      <c r="M55" s="113">
        <f>L55*D55</f>
        <v>0</v>
      </c>
      <c r="N55" s="436"/>
      <c r="O55" s="63"/>
      <c r="P55" s="63"/>
    </row>
    <row r="56" spans="1:16" ht="75.75" customHeight="1" thickBot="1" x14ac:dyDescent="0.3">
      <c r="A56" s="257"/>
      <c r="B56" s="171"/>
      <c r="C56" s="13"/>
      <c r="D56" s="146">
        <f>D41</f>
        <v>0</v>
      </c>
      <c r="E56" s="146"/>
      <c r="F56" s="13"/>
      <c r="G56" s="13"/>
      <c r="H56" s="146"/>
      <c r="I56" s="295"/>
      <c r="J56" s="287"/>
      <c r="K56" s="14"/>
      <c r="L56" s="14">
        <f>I56+J56</f>
        <v>0</v>
      </c>
      <c r="M56" s="114">
        <f>L56*D56</f>
        <v>0</v>
      </c>
      <c r="N56" s="437"/>
      <c r="O56" s="63"/>
      <c r="P56" s="63"/>
    </row>
    <row r="57" spans="1:16" ht="75.75" customHeight="1" thickTop="1" x14ac:dyDescent="0.25">
      <c r="A57" s="369"/>
      <c r="B57" s="365" t="s">
        <v>135</v>
      </c>
      <c r="C57" s="243"/>
      <c r="D57" s="359"/>
      <c r="E57" s="359"/>
      <c r="F57" s="243"/>
      <c r="G57" s="243"/>
      <c r="H57" s="359"/>
      <c r="I57" s="227"/>
      <c r="J57" s="151"/>
      <c r="K57" s="151"/>
      <c r="L57" s="151"/>
      <c r="M57" s="370"/>
      <c r="N57" s="413"/>
      <c r="O57" s="63"/>
      <c r="P57" s="63"/>
    </row>
    <row r="58" spans="1:16" ht="75.75" customHeight="1" x14ac:dyDescent="0.25">
      <c r="A58" s="364"/>
      <c r="B58" s="164"/>
      <c r="C58" s="366"/>
      <c r="D58" s="120"/>
      <c r="E58" s="120"/>
      <c r="F58" s="366"/>
      <c r="G58" s="366"/>
      <c r="H58" s="120"/>
      <c r="I58" s="371"/>
      <c r="J58" s="367"/>
      <c r="K58" s="367"/>
      <c r="L58" s="367"/>
      <c r="M58" s="368"/>
      <c r="N58" s="438"/>
      <c r="O58" s="63"/>
      <c r="P58" s="63"/>
    </row>
    <row r="59" spans="1:16" ht="75.75" customHeight="1" thickBot="1" x14ac:dyDescent="0.3">
      <c r="A59" s="364"/>
      <c r="B59" s="365"/>
      <c r="C59" s="366"/>
      <c r="D59" s="120"/>
      <c r="E59" s="120"/>
      <c r="F59" s="366"/>
      <c r="G59" s="366"/>
      <c r="H59" s="120"/>
      <c r="I59" s="371"/>
      <c r="J59" s="367"/>
      <c r="K59" s="367"/>
      <c r="L59" s="367"/>
      <c r="M59" s="368"/>
      <c r="N59" s="438"/>
      <c r="O59" s="63"/>
      <c r="P59" s="63"/>
    </row>
    <row r="60" spans="1:16" ht="47.1" customHeight="1" thickTop="1" thickBot="1" x14ac:dyDescent="0.3">
      <c r="A60" s="434"/>
      <c r="B60" s="421"/>
      <c r="C60" s="394"/>
      <c r="D60" s="392">
        <f>SUM(D54:D59)</f>
        <v>0</v>
      </c>
      <c r="E60" s="419"/>
      <c r="F60" s="421"/>
      <c r="G60" s="421"/>
      <c r="H60" s="392">
        <f>SUM(H54:H59)</f>
        <v>0</v>
      </c>
      <c r="I60" s="395"/>
      <c r="J60" s="392"/>
      <c r="K60" s="392"/>
      <c r="L60" s="392"/>
      <c r="M60" s="392">
        <f>SUM(M54:M59)</f>
        <v>0</v>
      </c>
      <c r="N60" s="418"/>
      <c r="O60" s="63"/>
      <c r="P60" s="63"/>
    </row>
    <row r="61" spans="1:16" ht="15.75" thickTop="1" x14ac:dyDescent="0.25">
      <c r="A61" s="320"/>
      <c r="B61" s="320"/>
      <c r="C61" s="320"/>
      <c r="D61" s="320"/>
      <c r="E61" s="320"/>
      <c r="F61" s="320"/>
      <c r="G61" s="320"/>
      <c r="H61" s="324"/>
      <c r="I61" s="320"/>
      <c r="J61" s="320"/>
      <c r="K61" s="320"/>
      <c r="L61" s="320"/>
      <c r="M61" s="320"/>
      <c r="N61" s="320"/>
      <c r="O61" s="63"/>
      <c r="P61" s="63"/>
    </row>
    <row r="62" spans="1:16" x14ac:dyDescent="0.25">
      <c r="A62" s="320"/>
      <c r="B62" s="320"/>
      <c r="C62" s="320"/>
      <c r="D62" s="320"/>
      <c r="E62" s="320"/>
      <c r="F62" s="320"/>
      <c r="G62" s="320"/>
      <c r="H62" s="324"/>
      <c r="I62" s="320"/>
      <c r="J62" s="320"/>
      <c r="K62" s="320"/>
      <c r="L62" s="320"/>
      <c r="M62" s="320"/>
      <c r="N62" s="320"/>
      <c r="O62" s="63"/>
      <c r="P62" s="63"/>
    </row>
    <row r="63" spans="1:16" x14ac:dyDescent="0.25">
      <c r="A63" s="320"/>
      <c r="B63" s="320"/>
      <c r="C63" s="320"/>
      <c r="D63" s="320"/>
      <c r="E63" s="320"/>
      <c r="F63" s="320"/>
      <c r="G63" s="320"/>
      <c r="H63" s="324"/>
      <c r="I63" s="320"/>
      <c r="J63" s="320"/>
      <c r="K63" s="320"/>
      <c r="L63" s="320"/>
      <c r="M63" s="320"/>
      <c r="N63" s="320"/>
      <c r="O63" s="63"/>
      <c r="P63" s="63"/>
    </row>
    <row r="64" spans="1:16" ht="15.75" thickBot="1" x14ac:dyDescent="0.3">
      <c r="A64" s="320"/>
      <c r="B64" s="320"/>
      <c r="C64" s="320"/>
      <c r="D64" s="320"/>
      <c r="E64" s="320"/>
      <c r="F64" s="320"/>
      <c r="G64" s="320"/>
      <c r="H64" s="324"/>
      <c r="I64" s="320"/>
      <c r="J64" s="320"/>
      <c r="K64" s="320"/>
      <c r="L64" s="320"/>
      <c r="M64" s="320"/>
      <c r="N64" s="320"/>
      <c r="O64" s="63"/>
      <c r="P64" s="63"/>
    </row>
    <row r="65" spans="1:16" ht="122.25" customHeight="1" thickTop="1" x14ac:dyDescent="0.45">
      <c r="A65" s="542" t="s">
        <v>126</v>
      </c>
      <c r="B65" s="543"/>
      <c r="C65" s="543"/>
      <c r="D65" s="543"/>
      <c r="E65" s="543"/>
      <c r="F65" s="543"/>
      <c r="G65" s="544"/>
      <c r="H65" s="324"/>
      <c r="I65" s="320"/>
      <c r="J65" s="320"/>
      <c r="K65" s="320"/>
      <c r="L65" s="320"/>
      <c r="M65" s="320"/>
      <c r="N65" s="320"/>
      <c r="O65" s="63"/>
      <c r="P65" s="63"/>
    </row>
    <row r="66" spans="1:16" ht="131.25" x14ac:dyDescent="0.25">
      <c r="A66" s="259" t="s">
        <v>22</v>
      </c>
      <c r="B66" s="235" t="s">
        <v>24</v>
      </c>
      <c r="C66" s="428" t="s">
        <v>36</v>
      </c>
      <c r="D66" s="439"/>
      <c r="E66" s="260" t="s">
        <v>22</v>
      </c>
      <c r="F66" s="235" t="s">
        <v>24</v>
      </c>
      <c r="G66" s="431" t="s">
        <v>97</v>
      </c>
      <c r="H66" s="324"/>
      <c r="I66" s="320"/>
      <c r="J66" s="320"/>
      <c r="K66" s="320"/>
      <c r="L66" s="320"/>
      <c r="M66" s="320"/>
      <c r="N66" s="320"/>
      <c r="O66" s="63"/>
      <c r="P66" s="63"/>
    </row>
    <row r="67" spans="1:16" ht="142.5" customHeight="1" x14ac:dyDescent="0.25">
      <c r="A67" s="259" t="s">
        <v>32</v>
      </c>
      <c r="B67" s="235" t="s">
        <v>32</v>
      </c>
      <c r="C67" s="428" t="s">
        <v>93</v>
      </c>
      <c r="D67" s="429"/>
      <c r="E67" s="260" t="s">
        <v>94</v>
      </c>
      <c r="F67" s="237" t="s">
        <v>94</v>
      </c>
      <c r="G67" s="432" t="s">
        <v>95</v>
      </c>
      <c r="H67" s="324"/>
      <c r="I67" s="320"/>
      <c r="J67" s="320"/>
      <c r="K67" s="320"/>
      <c r="L67" s="320"/>
      <c r="M67" s="320"/>
      <c r="N67" s="320"/>
      <c r="O67" s="63"/>
      <c r="P67" s="63"/>
    </row>
    <row r="68" spans="1:16" ht="47.1" customHeight="1" thickBot="1" x14ac:dyDescent="0.3">
      <c r="A68" s="261" t="e">
        <f>O45</f>
        <v>#DIV/0!</v>
      </c>
      <c r="B68" s="239">
        <f>M60</f>
        <v>0</v>
      </c>
      <c r="C68" s="424" t="e">
        <f>A68-B68</f>
        <v>#DIV/0!</v>
      </c>
      <c r="D68" s="430"/>
      <c r="E68" s="262">
        <f>D45</f>
        <v>0</v>
      </c>
      <c r="F68" s="239">
        <f>D60</f>
        <v>0</v>
      </c>
      <c r="G68" s="433">
        <f>E68-F68</f>
        <v>0</v>
      </c>
      <c r="H68" s="324"/>
      <c r="I68" s="320"/>
      <c r="J68" s="320"/>
      <c r="K68" s="320"/>
      <c r="L68" s="320"/>
      <c r="M68" s="320"/>
      <c r="N68" s="320"/>
      <c r="O68" s="63"/>
      <c r="P68" s="63"/>
    </row>
    <row r="69" spans="1:16" ht="15.75" thickTop="1" x14ac:dyDescent="0.25">
      <c r="A69" s="320"/>
      <c r="B69" s="320"/>
      <c r="C69" s="320"/>
      <c r="D69" s="320"/>
      <c r="E69" s="320"/>
      <c r="F69" s="320"/>
      <c r="G69" s="320"/>
      <c r="H69" s="324"/>
      <c r="I69" s="320"/>
      <c r="J69" s="320"/>
      <c r="K69" s="320"/>
      <c r="L69" s="320"/>
      <c r="M69" s="320"/>
      <c r="N69" s="320"/>
      <c r="O69" s="63"/>
      <c r="P69" s="63"/>
    </row>
    <row r="70" spans="1:16" x14ac:dyDescent="0.25">
      <c r="A70" s="320"/>
      <c r="B70" s="320"/>
      <c r="C70" s="320"/>
      <c r="D70" s="320"/>
      <c r="E70" s="320"/>
      <c r="F70" s="320"/>
      <c r="G70" s="320"/>
      <c r="H70" s="324"/>
      <c r="I70" s="320"/>
      <c r="J70" s="320"/>
      <c r="K70" s="320"/>
      <c r="L70" s="320"/>
      <c r="M70" s="320"/>
      <c r="N70" s="320"/>
      <c r="O70" s="63"/>
      <c r="P70" s="63"/>
    </row>
    <row r="71" spans="1:16" ht="15.75" thickBot="1" x14ac:dyDescent="0.3">
      <c r="A71" s="320"/>
      <c r="B71" s="320"/>
      <c r="C71" s="320"/>
      <c r="D71" s="320"/>
      <c r="E71" s="320"/>
      <c r="F71" s="320"/>
      <c r="G71" s="320"/>
      <c r="H71" s="324"/>
      <c r="I71" s="320"/>
      <c r="J71" s="320"/>
      <c r="K71" s="320"/>
      <c r="L71" s="320"/>
      <c r="M71" s="320"/>
      <c r="N71" s="320"/>
      <c r="O71" s="63"/>
      <c r="P71" s="63"/>
    </row>
    <row r="72" spans="1:16" ht="47.1" customHeight="1" thickTop="1" x14ac:dyDescent="0.45">
      <c r="A72" s="545" t="s">
        <v>98</v>
      </c>
      <c r="B72" s="546"/>
      <c r="C72" s="547"/>
      <c r="D72" s="326"/>
      <c r="E72" s="326"/>
      <c r="F72" s="326"/>
      <c r="G72" s="326"/>
      <c r="H72" s="324"/>
      <c r="I72" s="320"/>
      <c r="J72" s="320"/>
      <c r="K72" s="320"/>
      <c r="L72" s="320"/>
      <c r="M72" s="320"/>
      <c r="N72" s="320"/>
      <c r="O72" s="63"/>
      <c r="P72" s="63"/>
    </row>
    <row r="73" spans="1:16" ht="101.25" customHeight="1" x14ac:dyDescent="0.25">
      <c r="A73" s="428" t="s">
        <v>99</v>
      </c>
      <c r="B73" s="440" t="s">
        <v>100</v>
      </c>
      <c r="C73" s="431" t="s">
        <v>101</v>
      </c>
      <c r="D73" s="327"/>
      <c r="E73" s="320"/>
      <c r="F73" s="263"/>
      <c r="G73" s="263"/>
      <c r="H73" s="324"/>
      <c r="I73" s="320"/>
      <c r="J73" s="320"/>
      <c r="K73" s="320"/>
      <c r="L73" s="320"/>
      <c r="M73" s="320"/>
      <c r="N73" s="320"/>
      <c r="O73" s="63"/>
      <c r="P73" s="63"/>
    </row>
    <row r="74" spans="1:16" ht="47.1" customHeight="1" thickBot="1" x14ac:dyDescent="0.3">
      <c r="A74" s="441" t="e">
        <f>C68</f>
        <v>#DIV/0!</v>
      </c>
      <c r="B74" s="442">
        <f>C31</f>
        <v>0</v>
      </c>
      <c r="C74" s="433" t="e">
        <f>A74-B74</f>
        <v>#DIV/0!</v>
      </c>
      <c r="D74" s="327"/>
      <c r="E74" s="320"/>
      <c r="F74" s="264"/>
      <c r="G74" s="264"/>
      <c r="H74" s="324"/>
      <c r="I74" s="320"/>
      <c r="J74" s="320"/>
      <c r="K74" s="320"/>
      <c r="L74" s="320"/>
      <c r="M74" s="320"/>
      <c r="N74" s="320"/>
      <c r="O74" s="63"/>
      <c r="P74" s="63"/>
    </row>
    <row r="75" spans="1:16" ht="15.75" thickTop="1" x14ac:dyDescent="0.25"/>
  </sheetData>
  <mergeCells count="33">
    <mergeCell ref="A17:M17"/>
    <mergeCell ref="A28:G28"/>
    <mergeCell ref="A4:M4"/>
    <mergeCell ref="A1:M1"/>
    <mergeCell ref="A2:A3"/>
    <mergeCell ref="B2:B3"/>
    <mergeCell ref="C2:C3"/>
    <mergeCell ref="D2:D3"/>
    <mergeCell ref="E2:M2"/>
    <mergeCell ref="A15:A16"/>
    <mergeCell ref="B15:B16"/>
    <mergeCell ref="C15:C16"/>
    <mergeCell ref="D15:D16"/>
    <mergeCell ref="E15:M15"/>
    <mergeCell ref="A65:G65"/>
    <mergeCell ref="A72:C72"/>
    <mergeCell ref="A50:N50"/>
    <mergeCell ref="A51:A52"/>
    <mergeCell ref="B51:B52"/>
    <mergeCell ref="C51:C52"/>
    <mergeCell ref="D51:D52"/>
    <mergeCell ref="E51:E52"/>
    <mergeCell ref="F51:M51"/>
    <mergeCell ref="N51:N52"/>
    <mergeCell ref="A38:O38"/>
    <mergeCell ref="A35:O35"/>
    <mergeCell ref="A36:A37"/>
    <mergeCell ref="B36:B37"/>
    <mergeCell ref="A53:N53"/>
    <mergeCell ref="C36:C37"/>
    <mergeCell ref="D36:D37"/>
    <mergeCell ref="E36:E37"/>
    <mergeCell ref="F36:O36"/>
  </mergeCells>
  <pageMargins left="0.70866141732283472" right="0.70866141732283472" top="0.98425196850393704" bottom="0.78740157480314965" header="0.31496062992125984" footer="0.31496062992125984"/>
  <pageSetup paperSize="9" scale="25" orientation="portrait" horizontalDpi="200" verticalDpi="200" r:id="rId1"/>
  <headerFooter>
    <oddHeader>&amp;L&amp;"Arial,Fett"&amp;36Vorhaben xy 
Integrierte Biotopbewertung (Berechnungstabelle)&amp;R&amp;"Arial,Fett"&amp;28Anlage x</oddHeader>
  </headerFooter>
  <rowBreaks count="1" manualBreakCount="1">
    <brk id="33" max="14"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48"/>
  <sheetViews>
    <sheetView zoomScale="60" zoomScaleNormal="60" zoomScalePageLayoutView="70" workbookViewId="0">
      <selection activeCell="G18" sqref="G18"/>
    </sheetView>
    <sheetView workbookViewId="1">
      <selection sqref="A1:H1"/>
    </sheetView>
  </sheetViews>
  <sheetFormatPr baseColWidth="10" defaultColWidth="11.7109375" defaultRowHeight="15" x14ac:dyDescent="0.25"/>
  <cols>
    <col min="1" max="1" width="10.7109375" style="63" customWidth="1"/>
    <col min="2" max="2" width="36.7109375" style="63" customWidth="1"/>
    <col min="3" max="3" width="18.140625" style="63" customWidth="1"/>
    <col min="4" max="4" width="12" style="63" customWidth="1"/>
    <col min="5" max="5" width="15.28515625" style="63" customWidth="1"/>
    <col min="6" max="8" width="11.7109375" style="63" customWidth="1"/>
    <col min="9" max="9" width="11.7109375" style="64" customWidth="1"/>
    <col min="10" max="10" width="36.7109375" style="63" customWidth="1"/>
    <col min="11" max="11" width="11.7109375" style="63" customWidth="1"/>
    <col min="12" max="12" width="15.28515625" style="63" customWidth="1"/>
    <col min="13" max="14" width="11.7109375" style="63" customWidth="1"/>
    <col min="15" max="15" width="20.140625" style="63" customWidth="1"/>
    <col min="16" max="30" width="11.7109375" style="200"/>
    <col min="31" max="55" width="11.7109375" style="16"/>
  </cols>
  <sheetData>
    <row r="1" spans="1:55" s="4" customFormat="1" ht="57" customHeight="1" thickTop="1" thickBot="1" x14ac:dyDescent="0.45">
      <c r="A1" s="569" t="s">
        <v>46</v>
      </c>
      <c r="B1" s="528"/>
      <c r="C1" s="528"/>
      <c r="D1" s="528"/>
      <c r="E1" s="528"/>
      <c r="F1" s="528"/>
      <c r="G1" s="528"/>
      <c r="H1" s="570"/>
      <c r="I1" s="569" t="s">
        <v>127</v>
      </c>
      <c r="J1" s="571"/>
      <c r="K1" s="571"/>
      <c r="L1" s="571"/>
      <c r="M1" s="571"/>
      <c r="N1" s="571"/>
      <c r="O1" s="570"/>
      <c r="P1" s="215"/>
      <c r="Q1" s="215"/>
      <c r="R1" s="215"/>
      <c r="S1" s="215"/>
      <c r="T1" s="215"/>
      <c r="U1" s="215"/>
      <c r="V1" s="215"/>
      <c r="W1" s="215"/>
      <c r="X1" s="215"/>
      <c r="Y1" s="215"/>
      <c r="Z1" s="215"/>
      <c r="AA1" s="215"/>
      <c r="AB1" s="215"/>
      <c r="AC1" s="215"/>
      <c r="AD1" s="215"/>
      <c r="AE1" s="18"/>
      <c r="AF1" s="18"/>
      <c r="AG1" s="18"/>
      <c r="AH1" s="18"/>
      <c r="AI1" s="18"/>
      <c r="AJ1" s="18"/>
      <c r="AK1" s="18"/>
      <c r="AL1" s="18"/>
      <c r="AM1" s="18"/>
      <c r="AN1" s="18"/>
      <c r="AO1" s="18"/>
      <c r="AP1" s="18"/>
      <c r="AQ1" s="18"/>
      <c r="AR1" s="18"/>
      <c r="AS1" s="18"/>
      <c r="AT1" s="18"/>
      <c r="AU1" s="18"/>
      <c r="AV1" s="18"/>
      <c r="AW1" s="18"/>
      <c r="AX1" s="18"/>
      <c r="AY1" s="18"/>
      <c r="AZ1" s="18"/>
      <c r="BA1" s="18"/>
      <c r="BB1" s="18"/>
      <c r="BC1" s="18"/>
    </row>
    <row r="2" spans="1:55" s="47" customFormat="1" ht="111" customHeight="1" thickTop="1" thickBot="1" x14ac:dyDescent="0.4">
      <c r="A2" s="443" t="s">
        <v>6</v>
      </c>
      <c r="B2" s="444" t="s">
        <v>42</v>
      </c>
      <c r="C2" s="444" t="s">
        <v>133</v>
      </c>
      <c r="D2" s="444" t="s">
        <v>43</v>
      </c>
      <c r="E2" s="444" t="s">
        <v>47</v>
      </c>
      <c r="F2" s="445" t="s">
        <v>44</v>
      </c>
      <c r="G2" s="445" t="s">
        <v>86</v>
      </c>
      <c r="H2" s="446" t="s">
        <v>8</v>
      </c>
      <c r="I2" s="447" t="s">
        <v>6</v>
      </c>
      <c r="J2" s="444" t="s">
        <v>87</v>
      </c>
      <c r="K2" s="444" t="s">
        <v>88</v>
      </c>
      <c r="L2" s="448" t="s">
        <v>33</v>
      </c>
      <c r="M2" s="448" t="s">
        <v>89</v>
      </c>
      <c r="N2" s="448" t="s">
        <v>90</v>
      </c>
      <c r="O2" s="446" t="s">
        <v>11</v>
      </c>
      <c r="P2" s="216"/>
      <c r="Q2" s="216"/>
      <c r="R2" s="216"/>
      <c r="S2" s="216"/>
      <c r="T2" s="216"/>
      <c r="U2" s="216"/>
      <c r="V2" s="216"/>
      <c r="W2" s="216"/>
      <c r="X2" s="216"/>
      <c r="Y2" s="216"/>
      <c r="Z2" s="216"/>
      <c r="AA2" s="216"/>
      <c r="AB2" s="216"/>
      <c r="AC2" s="216"/>
      <c r="AD2" s="216"/>
      <c r="AE2" s="46"/>
      <c r="AF2" s="46"/>
      <c r="AG2" s="46"/>
      <c r="AH2" s="46"/>
      <c r="AI2" s="46"/>
      <c r="AJ2" s="46"/>
      <c r="AK2" s="46"/>
      <c r="AL2" s="46"/>
      <c r="AM2" s="46"/>
      <c r="AN2" s="46"/>
      <c r="AO2" s="46"/>
      <c r="AP2" s="46"/>
      <c r="AQ2" s="46"/>
      <c r="AR2" s="46"/>
      <c r="AS2" s="46"/>
      <c r="AT2" s="46"/>
      <c r="AU2" s="46"/>
      <c r="AV2" s="46"/>
      <c r="AW2" s="46"/>
      <c r="AX2" s="46"/>
      <c r="AY2" s="46"/>
      <c r="AZ2" s="46"/>
      <c r="BA2" s="46"/>
      <c r="BB2" s="46"/>
      <c r="BC2" s="46"/>
    </row>
    <row r="3" spans="1:55" ht="24" customHeight="1" thickTop="1" x14ac:dyDescent="0.25">
      <c r="A3" s="572" t="s">
        <v>4</v>
      </c>
      <c r="B3" s="573"/>
      <c r="C3" s="573"/>
      <c r="D3" s="573"/>
      <c r="E3" s="573"/>
      <c r="F3" s="573"/>
      <c r="G3" s="573"/>
      <c r="H3" s="573"/>
      <c r="I3" s="573"/>
      <c r="J3" s="573"/>
      <c r="K3" s="573"/>
      <c r="L3" s="573"/>
      <c r="M3" s="573"/>
      <c r="N3" s="573"/>
      <c r="O3" s="574"/>
    </row>
    <row r="4" spans="1:55" ht="69.95" customHeight="1" x14ac:dyDescent="0.25">
      <c r="A4" s="593" t="s">
        <v>53</v>
      </c>
      <c r="B4" s="595" t="s">
        <v>84</v>
      </c>
      <c r="C4" s="19"/>
      <c r="D4" s="135"/>
      <c r="E4" s="19"/>
      <c r="F4" s="20"/>
      <c r="G4" s="20"/>
      <c r="H4" s="44"/>
      <c r="I4" s="48"/>
      <c r="J4" s="75"/>
      <c r="K4" s="147"/>
      <c r="L4" s="76"/>
      <c r="M4" s="27"/>
      <c r="N4" s="25"/>
      <c r="O4" s="24" t="s">
        <v>54</v>
      </c>
    </row>
    <row r="5" spans="1:55" ht="69.75" customHeight="1" x14ac:dyDescent="0.25">
      <c r="A5" s="594"/>
      <c r="B5" s="597"/>
      <c r="C5" s="128"/>
      <c r="D5" s="19"/>
      <c r="E5" s="128"/>
      <c r="F5" s="22"/>
      <c r="G5" s="53"/>
      <c r="H5" s="23"/>
      <c r="I5" s="48"/>
      <c r="J5" s="2"/>
      <c r="K5" s="131"/>
      <c r="L5" s="76"/>
      <c r="M5" s="29"/>
      <c r="N5" s="30"/>
      <c r="O5" s="24"/>
      <c r="R5" s="217"/>
    </row>
    <row r="6" spans="1:55" ht="24" customHeight="1" thickBot="1" x14ac:dyDescent="0.3">
      <c r="A6" s="449"/>
      <c r="B6" s="450"/>
      <c r="C6" s="598" t="s">
        <v>7</v>
      </c>
      <c r="D6" s="585"/>
      <c r="E6" s="586"/>
      <c r="F6" s="451">
        <f>SUM(F4:F5)</f>
        <v>0</v>
      </c>
      <c r="G6" s="451">
        <f>SUM(G4:G5)</f>
        <v>0</v>
      </c>
      <c r="H6" s="452"/>
      <c r="I6" s="453"/>
      <c r="J6" s="584" t="s">
        <v>62</v>
      </c>
      <c r="K6" s="585"/>
      <c r="L6" s="586"/>
      <c r="M6" s="451">
        <f>SUM(M4:M5)</f>
        <v>0</v>
      </c>
      <c r="N6" s="451">
        <f>SUM(N4:N5)</f>
        <v>0</v>
      </c>
      <c r="O6" s="454"/>
    </row>
    <row r="7" spans="1:55" ht="24" customHeight="1" thickTop="1" x14ac:dyDescent="0.25">
      <c r="A7" s="572" t="s">
        <v>68</v>
      </c>
      <c r="B7" s="573"/>
      <c r="C7" s="573"/>
      <c r="D7" s="573"/>
      <c r="E7" s="573"/>
      <c r="F7" s="573"/>
      <c r="G7" s="573"/>
      <c r="H7" s="573"/>
      <c r="I7" s="573"/>
      <c r="J7" s="573"/>
      <c r="K7" s="573"/>
      <c r="L7" s="573"/>
      <c r="M7" s="573"/>
      <c r="N7" s="573"/>
      <c r="O7" s="574"/>
    </row>
    <row r="8" spans="1:55" ht="69.95" customHeight="1" x14ac:dyDescent="0.25">
      <c r="A8" s="593" t="s">
        <v>65</v>
      </c>
      <c r="B8" s="595" t="s">
        <v>66</v>
      </c>
      <c r="C8" s="19"/>
      <c r="D8" s="135"/>
      <c r="E8" s="19"/>
      <c r="F8" s="20"/>
      <c r="G8" s="20"/>
      <c r="H8" s="44"/>
      <c r="I8" s="48"/>
      <c r="J8" s="75"/>
      <c r="K8" s="147"/>
      <c r="L8" s="76"/>
      <c r="M8" s="27"/>
      <c r="N8" s="25"/>
      <c r="O8" s="24" t="s">
        <v>54</v>
      </c>
    </row>
    <row r="9" spans="1:55" ht="69.95" customHeight="1" x14ac:dyDescent="0.25">
      <c r="A9" s="594"/>
      <c r="B9" s="597"/>
      <c r="C9" s="128"/>
      <c r="D9" s="19"/>
      <c r="E9" s="128"/>
      <c r="F9" s="22"/>
      <c r="G9" s="53"/>
      <c r="H9" s="23"/>
      <c r="I9" s="48"/>
      <c r="J9" s="2"/>
      <c r="K9" s="131"/>
      <c r="L9" s="76"/>
      <c r="M9" s="29"/>
      <c r="N9" s="30"/>
      <c r="O9" s="24"/>
    </row>
    <row r="10" spans="1:55" ht="24" customHeight="1" thickBot="1" x14ac:dyDescent="0.3">
      <c r="A10" s="449"/>
      <c r="B10" s="450"/>
      <c r="C10" s="598" t="s">
        <v>7</v>
      </c>
      <c r="D10" s="585"/>
      <c r="E10" s="586"/>
      <c r="F10" s="451">
        <f>SUM(F8:F9)</f>
        <v>0</v>
      </c>
      <c r="G10" s="451">
        <f>SUM(G8:G9)</f>
        <v>0</v>
      </c>
      <c r="H10" s="452"/>
      <c r="I10" s="453"/>
      <c r="J10" s="584" t="s">
        <v>62</v>
      </c>
      <c r="K10" s="585"/>
      <c r="L10" s="586"/>
      <c r="M10" s="451">
        <f>SUM(M8:M9)</f>
        <v>0</v>
      </c>
      <c r="N10" s="451">
        <f>SUM(N8:N9)</f>
        <v>0</v>
      </c>
      <c r="O10" s="454"/>
    </row>
    <row r="11" spans="1:55" ht="24" customHeight="1" thickTop="1" x14ac:dyDescent="0.25">
      <c r="A11" s="572" t="s">
        <v>3</v>
      </c>
      <c r="B11" s="575"/>
      <c r="C11" s="575"/>
      <c r="D11" s="575"/>
      <c r="E11" s="575"/>
      <c r="F11" s="575"/>
      <c r="G11" s="575"/>
      <c r="H11" s="575"/>
      <c r="I11" s="575"/>
      <c r="J11" s="575"/>
      <c r="K11" s="575"/>
      <c r="L11" s="575"/>
      <c r="M11" s="576"/>
      <c r="N11" s="575"/>
      <c r="O11" s="577"/>
    </row>
    <row r="12" spans="1:55" ht="69.95" customHeight="1" x14ac:dyDescent="0.25">
      <c r="A12" s="372" t="s">
        <v>55</v>
      </c>
      <c r="B12" s="595" t="s">
        <v>77</v>
      </c>
      <c r="C12" s="19"/>
      <c r="D12" s="19"/>
      <c r="E12" s="19"/>
      <c r="F12" s="20"/>
      <c r="G12" s="52"/>
      <c r="H12" s="21"/>
      <c r="I12" s="49"/>
      <c r="J12" s="75"/>
      <c r="K12" s="76"/>
      <c r="L12" s="76"/>
      <c r="M12" s="27"/>
      <c r="N12" s="25"/>
      <c r="O12" s="24" t="s">
        <v>54</v>
      </c>
      <c r="Q12" s="218"/>
    </row>
    <row r="13" spans="1:55" ht="97.5" customHeight="1" x14ac:dyDescent="0.25">
      <c r="A13" s="143"/>
      <c r="B13" s="596"/>
      <c r="C13" s="128"/>
      <c r="D13" s="19"/>
      <c r="E13" s="19"/>
      <c r="F13" s="20"/>
      <c r="G13" s="52"/>
      <c r="H13" s="42"/>
      <c r="I13" s="49"/>
      <c r="J13" s="75"/>
      <c r="K13" s="76"/>
      <c r="L13" s="76"/>
      <c r="M13" s="29"/>
      <c r="N13" s="25"/>
      <c r="O13" s="24"/>
    </row>
    <row r="14" spans="1:55" ht="24" customHeight="1" x14ac:dyDescent="0.25">
      <c r="A14" s="455"/>
      <c r="B14" s="456"/>
      <c r="C14" s="580" t="s">
        <v>49</v>
      </c>
      <c r="D14" s="581"/>
      <c r="E14" s="582"/>
      <c r="F14" s="457">
        <f>SUM(F12:F13)</f>
        <v>0</v>
      </c>
      <c r="G14" s="458"/>
      <c r="H14" s="459"/>
      <c r="I14" s="460"/>
      <c r="J14" s="583" t="s">
        <v>62</v>
      </c>
      <c r="K14" s="581"/>
      <c r="L14" s="582"/>
      <c r="M14" s="457">
        <f>SUM(M12:M13)</f>
        <v>0</v>
      </c>
      <c r="N14" s="461"/>
      <c r="O14" s="462"/>
    </row>
    <row r="15" spans="1:55" ht="137.25" customHeight="1" x14ac:dyDescent="0.25">
      <c r="A15" s="142" t="s">
        <v>55</v>
      </c>
      <c r="B15" s="2" t="s">
        <v>34</v>
      </c>
      <c r="C15" s="128"/>
      <c r="D15" s="128"/>
      <c r="E15" s="128"/>
      <c r="F15" s="22"/>
      <c r="G15" s="53"/>
      <c r="H15" s="24"/>
      <c r="I15" s="50" t="s">
        <v>9</v>
      </c>
      <c r="J15" s="2" t="s">
        <v>58</v>
      </c>
      <c r="K15" s="2"/>
      <c r="L15" s="131"/>
      <c r="M15" s="29"/>
      <c r="N15" s="128"/>
      <c r="O15" s="31" t="s">
        <v>83</v>
      </c>
    </row>
    <row r="16" spans="1:55" ht="69.95" customHeight="1" x14ac:dyDescent="0.25">
      <c r="A16" s="373" t="s">
        <v>55</v>
      </c>
      <c r="B16" s="110" t="s">
        <v>61</v>
      </c>
      <c r="C16" s="19"/>
      <c r="D16" s="76"/>
      <c r="E16" s="19"/>
      <c r="F16" s="20"/>
      <c r="G16" s="52"/>
      <c r="H16" s="44" t="s">
        <v>56</v>
      </c>
      <c r="I16" s="43"/>
      <c r="J16" s="2"/>
      <c r="K16" s="128"/>
      <c r="L16" s="76"/>
      <c r="M16" s="29"/>
      <c r="N16" s="19"/>
      <c r="O16" s="31"/>
      <c r="R16" s="218"/>
      <c r="S16" s="218"/>
    </row>
    <row r="17" spans="1:55" ht="69.95" customHeight="1" x14ac:dyDescent="0.25">
      <c r="A17" s="108"/>
      <c r="B17" s="133" t="s">
        <v>59</v>
      </c>
      <c r="C17" s="76" t="s">
        <v>60</v>
      </c>
      <c r="D17" s="19"/>
      <c r="E17" s="76"/>
      <c r="F17" s="27"/>
      <c r="G17" s="25"/>
      <c r="H17" s="44"/>
      <c r="I17" s="43"/>
      <c r="J17" s="133"/>
      <c r="K17" s="133"/>
      <c r="L17" s="76"/>
      <c r="M17" s="136"/>
      <c r="N17" s="135"/>
      <c r="O17" s="67"/>
    </row>
    <row r="18" spans="1:55" ht="69.95" customHeight="1" x14ac:dyDescent="0.25">
      <c r="A18" s="108"/>
      <c r="B18" s="75" t="s">
        <v>10</v>
      </c>
      <c r="C18" s="19"/>
      <c r="D18" s="19"/>
      <c r="E18" s="76"/>
      <c r="F18" s="27"/>
      <c r="G18" s="19"/>
      <c r="H18" s="44" t="s">
        <v>57</v>
      </c>
      <c r="I18" s="43"/>
      <c r="J18" s="133"/>
      <c r="K18" s="133"/>
      <c r="L18" s="76"/>
      <c r="M18" s="136"/>
      <c r="N18" s="135"/>
      <c r="O18" s="67"/>
      <c r="R18" s="218"/>
    </row>
    <row r="19" spans="1:55" ht="42.75" customHeight="1" thickBot="1" x14ac:dyDescent="0.3">
      <c r="A19" s="463"/>
      <c r="B19" s="599" t="s">
        <v>102</v>
      </c>
      <c r="C19" s="606"/>
      <c r="D19" s="606"/>
      <c r="E19" s="607"/>
      <c r="F19" s="464">
        <f>SUM(F15:F18)</f>
        <v>0</v>
      </c>
      <c r="G19" s="465"/>
      <c r="H19" s="466"/>
      <c r="I19" s="467"/>
      <c r="J19" s="468" t="s">
        <v>62</v>
      </c>
      <c r="K19" s="468"/>
      <c r="L19" s="468"/>
      <c r="M19" s="469">
        <f>SUM(M15:M16)</f>
        <v>0</v>
      </c>
      <c r="N19" s="470"/>
      <c r="O19" s="471"/>
    </row>
    <row r="20" spans="1:55" ht="114.75" customHeight="1" thickTop="1" x14ac:dyDescent="0.25">
      <c r="A20" s="142" t="s">
        <v>55</v>
      </c>
      <c r="B20" s="178" t="s">
        <v>67</v>
      </c>
      <c r="C20" s="178"/>
      <c r="D20" s="179"/>
      <c r="E20" s="128"/>
      <c r="F20" s="180"/>
      <c r="G20" s="180"/>
      <c r="H20" s="181"/>
      <c r="I20" s="182"/>
      <c r="J20" s="183"/>
      <c r="K20" s="183"/>
      <c r="L20" s="76"/>
      <c r="M20" s="184"/>
      <c r="N20" s="185"/>
      <c r="O20" s="186"/>
    </row>
    <row r="21" spans="1:55" ht="24" customHeight="1" thickBot="1" x14ac:dyDescent="0.3">
      <c r="A21" s="472"/>
      <c r="B21" s="473"/>
      <c r="C21" s="599" t="s">
        <v>7</v>
      </c>
      <c r="D21" s="600"/>
      <c r="E21" s="601"/>
      <c r="F21" s="469">
        <f>SUM(F20:F20)</f>
        <v>0</v>
      </c>
      <c r="G21" s="464"/>
      <c r="H21" s="466"/>
      <c r="I21" s="467"/>
      <c r="J21" s="599" t="s">
        <v>62</v>
      </c>
      <c r="K21" s="600"/>
      <c r="L21" s="601"/>
      <c r="M21" s="469">
        <f>SUM(M20:M20)</f>
        <v>0</v>
      </c>
      <c r="N21" s="470"/>
      <c r="O21" s="471"/>
    </row>
    <row r="22" spans="1:55" ht="24" customHeight="1" thickTop="1" x14ac:dyDescent="0.25">
      <c r="A22" s="587" t="s">
        <v>69</v>
      </c>
      <c r="B22" s="573"/>
      <c r="C22" s="573"/>
      <c r="D22" s="573"/>
      <c r="E22" s="573"/>
      <c r="F22" s="573"/>
      <c r="G22" s="573"/>
      <c r="H22" s="573"/>
      <c r="I22" s="573"/>
      <c r="J22" s="573"/>
      <c r="K22" s="573"/>
      <c r="L22" s="573"/>
      <c r="M22" s="573"/>
      <c r="N22" s="573"/>
      <c r="O22" s="574"/>
    </row>
    <row r="23" spans="1:55" s="194" customFormat="1" ht="69.95" customHeight="1" x14ac:dyDescent="0.25">
      <c r="A23" s="372" t="s">
        <v>74</v>
      </c>
      <c r="B23" s="595" t="s">
        <v>70</v>
      </c>
      <c r="C23" s="189"/>
      <c r="D23" s="75"/>
      <c r="E23" s="128"/>
      <c r="F23" s="187"/>
      <c r="G23" s="190"/>
      <c r="H23" s="44"/>
      <c r="I23" s="49"/>
      <c r="J23" s="75"/>
      <c r="K23" s="191"/>
      <c r="L23" s="76"/>
      <c r="M23" s="191"/>
      <c r="N23" s="191"/>
      <c r="O23" s="24" t="s">
        <v>54</v>
      </c>
      <c r="P23" s="200"/>
      <c r="Q23" s="200"/>
      <c r="R23" s="200"/>
      <c r="S23" s="200"/>
      <c r="T23" s="200"/>
      <c r="U23" s="200"/>
      <c r="V23" s="200"/>
      <c r="W23" s="200"/>
      <c r="X23" s="200"/>
      <c r="Y23" s="200"/>
      <c r="Z23" s="200"/>
      <c r="AA23" s="200"/>
      <c r="AB23" s="200"/>
      <c r="AC23" s="200"/>
      <c r="AD23" s="200"/>
      <c r="AE23" s="193"/>
      <c r="AF23" s="193"/>
      <c r="AG23" s="193"/>
      <c r="AH23" s="193"/>
      <c r="AI23" s="193"/>
      <c r="AJ23" s="193"/>
      <c r="AK23" s="193"/>
      <c r="AL23" s="193"/>
      <c r="AM23" s="193"/>
      <c r="AN23" s="193"/>
      <c r="AO23" s="193"/>
      <c r="AP23" s="193"/>
      <c r="AQ23" s="193"/>
      <c r="AR23" s="193"/>
      <c r="AS23" s="193"/>
      <c r="AT23" s="193"/>
      <c r="AU23" s="193"/>
      <c r="AV23" s="193"/>
      <c r="AW23" s="193"/>
      <c r="AX23" s="193"/>
      <c r="AY23" s="193"/>
      <c r="AZ23" s="193"/>
      <c r="BA23" s="193"/>
      <c r="BB23" s="193"/>
      <c r="BC23" s="193"/>
    </row>
    <row r="24" spans="1:55" s="201" customFormat="1" ht="69.75" customHeight="1" x14ac:dyDescent="0.25">
      <c r="A24" s="195"/>
      <c r="B24" s="609"/>
      <c r="C24" s="196"/>
      <c r="D24" s="130"/>
      <c r="E24" s="128"/>
      <c r="F24" s="188"/>
      <c r="G24" s="197"/>
      <c r="H24" s="134"/>
      <c r="I24" s="137"/>
      <c r="J24" s="130"/>
      <c r="K24" s="198"/>
      <c r="L24" s="76"/>
      <c r="M24" s="198"/>
      <c r="N24" s="198"/>
      <c r="O24" s="199"/>
      <c r="P24" s="200"/>
      <c r="Q24" s="200"/>
      <c r="R24" s="200"/>
      <c r="S24" s="200"/>
      <c r="T24" s="200"/>
      <c r="U24" s="200"/>
      <c r="V24" s="200"/>
      <c r="W24" s="200"/>
      <c r="X24" s="200"/>
      <c r="Y24" s="200"/>
      <c r="Z24" s="200"/>
      <c r="AA24" s="200"/>
      <c r="AB24" s="200"/>
      <c r="AC24" s="200"/>
      <c r="AD24" s="200"/>
      <c r="AE24" s="200"/>
      <c r="AF24" s="200"/>
      <c r="AG24" s="200"/>
      <c r="AH24" s="200"/>
      <c r="AI24" s="200"/>
      <c r="AJ24" s="200"/>
      <c r="AK24" s="200"/>
      <c r="AL24" s="200"/>
      <c r="AM24" s="200"/>
      <c r="AN24" s="200"/>
      <c r="AO24" s="200"/>
      <c r="AP24" s="200"/>
      <c r="AQ24" s="200"/>
      <c r="AR24" s="200"/>
      <c r="AS24" s="200"/>
      <c r="AT24" s="200"/>
      <c r="AU24" s="200"/>
      <c r="AV24" s="200"/>
      <c r="AW24" s="200"/>
      <c r="AX24" s="200"/>
      <c r="AY24" s="200"/>
      <c r="AZ24" s="200"/>
      <c r="BA24" s="200"/>
      <c r="BB24" s="200"/>
      <c r="BC24" s="200"/>
    </row>
    <row r="25" spans="1:55" s="201" customFormat="1" ht="69.75" customHeight="1" x14ac:dyDescent="0.25">
      <c r="A25" s="205"/>
      <c r="B25" s="608"/>
      <c r="C25" s="189"/>
      <c r="D25" s="75"/>
      <c r="E25" s="128"/>
      <c r="F25" s="187"/>
      <c r="G25" s="190"/>
      <c r="H25" s="44"/>
      <c r="I25" s="49"/>
      <c r="J25" s="75"/>
      <c r="K25" s="191"/>
      <c r="L25" s="76"/>
      <c r="M25" s="191"/>
      <c r="N25" s="191"/>
      <c r="O25" s="192"/>
      <c r="P25" s="200"/>
      <c r="Q25" s="200"/>
      <c r="R25" s="200"/>
      <c r="S25" s="200"/>
      <c r="T25" s="200"/>
      <c r="U25" s="200"/>
      <c r="V25" s="200"/>
      <c r="W25" s="200"/>
      <c r="X25" s="200"/>
      <c r="Y25" s="200"/>
      <c r="Z25" s="200"/>
      <c r="AA25" s="200"/>
      <c r="AB25" s="200"/>
      <c r="AC25" s="200"/>
      <c r="AD25" s="200"/>
      <c r="AE25" s="200"/>
      <c r="AF25" s="200"/>
      <c r="AG25" s="200"/>
      <c r="AH25" s="200"/>
      <c r="AI25" s="200"/>
      <c r="AJ25" s="200"/>
      <c r="AK25" s="200"/>
      <c r="AL25" s="200"/>
      <c r="AM25" s="200"/>
      <c r="AN25" s="200"/>
      <c r="AO25" s="200"/>
      <c r="AP25" s="200"/>
      <c r="AQ25" s="200"/>
      <c r="AR25" s="200"/>
      <c r="AS25" s="200"/>
      <c r="AT25" s="200"/>
      <c r="AU25" s="200"/>
      <c r="AV25" s="200"/>
      <c r="AW25" s="200"/>
      <c r="AX25" s="200"/>
      <c r="AY25" s="200"/>
      <c r="AZ25" s="200"/>
      <c r="BA25" s="200"/>
      <c r="BB25" s="200"/>
      <c r="BC25" s="200"/>
    </row>
    <row r="26" spans="1:55" ht="24" customHeight="1" x14ac:dyDescent="0.25">
      <c r="A26" s="474"/>
      <c r="B26" s="475"/>
      <c r="C26" s="580" t="s">
        <v>7</v>
      </c>
      <c r="D26" s="588"/>
      <c r="E26" s="589"/>
      <c r="F26" s="457">
        <f>SUM(F23:F25)</f>
        <v>0</v>
      </c>
      <c r="G26" s="476"/>
      <c r="H26" s="477"/>
      <c r="I26" s="460"/>
      <c r="J26" s="580" t="s">
        <v>62</v>
      </c>
      <c r="K26" s="588"/>
      <c r="L26" s="589"/>
      <c r="M26" s="457">
        <f>SUM(M23:M25)</f>
        <v>0</v>
      </c>
      <c r="N26" s="478"/>
      <c r="O26" s="479"/>
    </row>
    <row r="27" spans="1:55" s="194" customFormat="1" ht="69.75" customHeight="1" x14ac:dyDescent="0.25">
      <c r="A27" s="374" t="s">
        <v>75</v>
      </c>
      <c r="B27" s="578" t="s">
        <v>71</v>
      </c>
      <c r="C27" s="220"/>
      <c r="D27" s="2"/>
      <c r="E27" s="128"/>
      <c r="F27" s="32"/>
      <c r="G27" s="221"/>
      <c r="H27" s="31"/>
      <c r="I27" s="50"/>
      <c r="J27" s="2"/>
      <c r="K27" s="202"/>
      <c r="L27" s="131"/>
      <c r="M27" s="202"/>
      <c r="N27" s="202"/>
      <c r="O27" s="24" t="s">
        <v>54</v>
      </c>
      <c r="P27" s="200"/>
      <c r="Q27" s="200"/>
      <c r="R27" s="200"/>
      <c r="S27" s="200"/>
      <c r="T27" s="200"/>
      <c r="U27" s="200"/>
      <c r="V27" s="200"/>
      <c r="W27" s="200"/>
      <c r="X27" s="200"/>
      <c r="Y27" s="200"/>
      <c r="Z27" s="200"/>
      <c r="AA27" s="200"/>
      <c r="AB27" s="200"/>
      <c r="AC27" s="200"/>
      <c r="AD27" s="200"/>
      <c r="AE27" s="193"/>
      <c r="AF27" s="193"/>
      <c r="AG27" s="193"/>
      <c r="AH27" s="193"/>
      <c r="AI27" s="193"/>
      <c r="AJ27" s="193"/>
      <c r="AK27" s="193"/>
      <c r="AL27" s="193"/>
      <c r="AM27" s="193"/>
      <c r="AN27" s="193"/>
      <c r="AO27" s="193"/>
      <c r="AP27" s="193"/>
      <c r="AQ27" s="193"/>
      <c r="AR27" s="193"/>
      <c r="AS27" s="193"/>
      <c r="AT27" s="193"/>
      <c r="AU27" s="193"/>
      <c r="AV27" s="193"/>
      <c r="AW27" s="193"/>
      <c r="AX27" s="193"/>
      <c r="AY27" s="193"/>
      <c r="AZ27" s="193"/>
      <c r="BA27" s="193"/>
      <c r="BB27" s="193"/>
      <c r="BC27" s="193"/>
    </row>
    <row r="28" spans="1:55" s="201" customFormat="1" ht="69.75" customHeight="1" x14ac:dyDescent="0.25">
      <c r="A28" s="195"/>
      <c r="B28" s="608"/>
      <c r="C28" s="189"/>
      <c r="D28" s="75"/>
      <c r="E28" s="128"/>
      <c r="F28" s="187"/>
      <c r="G28" s="187"/>
      <c r="H28" s="44"/>
      <c r="I28" s="49"/>
      <c r="J28" s="75"/>
      <c r="K28" s="191"/>
      <c r="L28" s="76"/>
      <c r="M28" s="191"/>
      <c r="N28" s="191"/>
      <c r="O28" s="192"/>
      <c r="P28" s="200"/>
      <c r="Q28" s="200"/>
      <c r="R28" s="200"/>
      <c r="S28" s="200"/>
      <c r="T28" s="200"/>
      <c r="U28" s="200"/>
      <c r="V28" s="200"/>
      <c r="W28" s="200"/>
      <c r="X28" s="200"/>
      <c r="Y28" s="200"/>
      <c r="Z28" s="200"/>
      <c r="AA28" s="200"/>
      <c r="AB28" s="200"/>
      <c r="AC28" s="200"/>
      <c r="AD28" s="200"/>
      <c r="AE28" s="200"/>
      <c r="AF28" s="200"/>
      <c r="AG28" s="200"/>
      <c r="AH28" s="200"/>
      <c r="AI28" s="200"/>
      <c r="AJ28" s="200"/>
      <c r="AK28" s="200"/>
      <c r="AL28" s="200"/>
      <c r="AM28" s="200"/>
      <c r="AN28" s="200"/>
      <c r="AO28" s="200"/>
      <c r="AP28" s="200"/>
      <c r="AQ28" s="200"/>
      <c r="AR28" s="200"/>
      <c r="AS28" s="200"/>
      <c r="AT28" s="200"/>
      <c r="AU28" s="200"/>
      <c r="AV28" s="200"/>
      <c r="AW28" s="200"/>
      <c r="AX28" s="200"/>
      <c r="AY28" s="200"/>
      <c r="AZ28" s="200"/>
      <c r="BA28" s="200"/>
      <c r="BB28" s="200"/>
      <c r="BC28" s="200"/>
    </row>
    <row r="29" spans="1:55" ht="24" customHeight="1" x14ac:dyDescent="0.25">
      <c r="A29" s="474"/>
      <c r="B29" s="480"/>
      <c r="C29" s="590" t="s">
        <v>7</v>
      </c>
      <c r="D29" s="591"/>
      <c r="E29" s="592"/>
      <c r="F29" s="481">
        <f>SUM(F27:F28)</f>
        <v>0</v>
      </c>
      <c r="G29" s="482"/>
      <c r="H29" s="483"/>
      <c r="I29" s="484"/>
      <c r="J29" s="590" t="s">
        <v>62</v>
      </c>
      <c r="K29" s="591"/>
      <c r="L29" s="592"/>
      <c r="M29" s="481">
        <f>SUM(M27:M28)</f>
        <v>0</v>
      </c>
      <c r="N29" s="485"/>
      <c r="O29" s="486"/>
    </row>
    <row r="30" spans="1:55" s="194" customFormat="1" ht="69.75" customHeight="1" x14ac:dyDescent="0.25">
      <c r="A30" s="374" t="s">
        <v>76</v>
      </c>
      <c r="B30" s="578" t="s">
        <v>72</v>
      </c>
      <c r="C30" s="220"/>
      <c r="D30" s="2"/>
      <c r="E30" s="128"/>
      <c r="F30" s="32"/>
      <c r="G30" s="221"/>
      <c r="H30" s="31"/>
      <c r="I30" s="50"/>
      <c r="J30" s="2"/>
      <c r="K30" s="202"/>
      <c r="L30" s="131"/>
      <c r="M30" s="202"/>
      <c r="N30" s="202"/>
      <c r="O30" s="24" t="s">
        <v>54</v>
      </c>
      <c r="P30" s="200"/>
      <c r="Q30" s="200"/>
      <c r="R30" s="200"/>
      <c r="S30" s="200"/>
      <c r="T30" s="200"/>
      <c r="U30" s="200"/>
      <c r="V30" s="200"/>
      <c r="W30" s="200"/>
      <c r="X30" s="200"/>
      <c r="Y30" s="200"/>
      <c r="Z30" s="200"/>
      <c r="AA30" s="200"/>
      <c r="AB30" s="200"/>
      <c r="AC30" s="200"/>
      <c r="AD30" s="200"/>
      <c r="AE30" s="193"/>
      <c r="AF30" s="193"/>
      <c r="AG30" s="193"/>
      <c r="AH30" s="193"/>
      <c r="AI30" s="193"/>
      <c r="AJ30" s="193"/>
      <c r="AK30" s="193"/>
      <c r="AL30" s="193"/>
      <c r="AM30" s="193"/>
      <c r="AN30" s="193"/>
      <c r="AO30" s="193"/>
      <c r="AP30" s="193"/>
      <c r="AQ30" s="193"/>
      <c r="AR30" s="193"/>
      <c r="AS30" s="193"/>
      <c r="AT30" s="193"/>
      <c r="AU30" s="193"/>
      <c r="AV30" s="193"/>
      <c r="AW30" s="193"/>
      <c r="AX30" s="193"/>
      <c r="AY30" s="193"/>
      <c r="AZ30" s="193"/>
      <c r="BA30" s="193"/>
      <c r="BB30" s="193"/>
      <c r="BC30" s="193"/>
    </row>
    <row r="31" spans="1:55" ht="69.75" customHeight="1" x14ac:dyDescent="0.25">
      <c r="A31" s="143"/>
      <c r="B31" s="608"/>
      <c r="C31" s="19"/>
      <c r="D31" s="19"/>
      <c r="E31" s="128"/>
      <c r="F31" s="20"/>
      <c r="G31" s="52"/>
      <c r="H31" s="21"/>
      <c r="I31" s="204"/>
      <c r="J31" s="202"/>
      <c r="K31" s="202"/>
      <c r="L31" s="76"/>
      <c r="M31" s="202"/>
      <c r="N31" s="202"/>
      <c r="O31" s="203"/>
    </row>
    <row r="32" spans="1:55" ht="32.25" customHeight="1" thickBot="1" x14ac:dyDescent="0.3">
      <c r="A32" s="472"/>
      <c r="B32" s="487"/>
      <c r="C32" s="598" t="s">
        <v>7</v>
      </c>
      <c r="D32" s="602"/>
      <c r="E32" s="603"/>
      <c r="F32" s="488">
        <f>SUM(F30:F31)</f>
        <v>0</v>
      </c>
      <c r="G32" s="451"/>
      <c r="H32" s="489"/>
      <c r="I32" s="490"/>
      <c r="J32" s="598" t="s">
        <v>62</v>
      </c>
      <c r="K32" s="602"/>
      <c r="L32" s="603"/>
      <c r="M32" s="488">
        <f>SUM(M30:M31)</f>
        <v>0</v>
      </c>
      <c r="N32" s="491"/>
      <c r="O32" s="492"/>
    </row>
    <row r="33" spans="1:15" ht="27" customHeight="1" thickTop="1" x14ac:dyDescent="0.25">
      <c r="A33" s="572" t="s">
        <v>1</v>
      </c>
      <c r="B33" s="575"/>
      <c r="C33" s="575"/>
      <c r="D33" s="575"/>
      <c r="E33" s="575"/>
      <c r="F33" s="575"/>
      <c r="G33" s="575"/>
      <c r="H33" s="575"/>
      <c r="I33" s="575"/>
      <c r="J33" s="575"/>
      <c r="K33" s="575"/>
      <c r="L33" s="575"/>
      <c r="M33" s="576"/>
      <c r="N33" s="575"/>
      <c r="O33" s="577"/>
    </row>
    <row r="34" spans="1:15" ht="69.95" customHeight="1" x14ac:dyDescent="0.25">
      <c r="A34" s="375" t="s">
        <v>63</v>
      </c>
      <c r="B34" s="595" t="s">
        <v>78</v>
      </c>
      <c r="C34" s="19"/>
      <c r="D34" s="128"/>
      <c r="E34" s="19"/>
      <c r="F34" s="22"/>
      <c r="G34" s="51"/>
      <c r="H34" s="26"/>
      <c r="I34" s="48"/>
      <c r="J34" s="75"/>
      <c r="K34" s="76"/>
      <c r="L34" s="76"/>
      <c r="M34" s="27"/>
      <c r="N34" s="25"/>
      <c r="O34" s="21" t="s">
        <v>54</v>
      </c>
    </row>
    <row r="35" spans="1:15" ht="69.95" customHeight="1" x14ac:dyDescent="0.25">
      <c r="A35" s="206"/>
      <c r="B35" s="579"/>
      <c r="C35" s="19"/>
      <c r="D35" s="19"/>
      <c r="E35" s="19"/>
      <c r="F35" s="20"/>
      <c r="G35" s="52"/>
      <c r="H35" s="21"/>
      <c r="I35" s="129"/>
      <c r="J35" s="75"/>
      <c r="K35" s="76"/>
      <c r="L35" s="76"/>
      <c r="M35" s="28"/>
      <c r="N35" s="45"/>
      <c r="O35" s="132"/>
    </row>
    <row r="36" spans="1:15" ht="24" customHeight="1" x14ac:dyDescent="0.25">
      <c r="A36" s="493"/>
      <c r="B36" s="494"/>
      <c r="C36" s="580" t="s">
        <v>7</v>
      </c>
      <c r="D36" s="581"/>
      <c r="E36" s="582"/>
      <c r="F36" s="457">
        <f>SUM(F35:F35)</f>
        <v>0</v>
      </c>
      <c r="G36" s="458"/>
      <c r="H36" s="495"/>
      <c r="I36" s="496"/>
      <c r="J36" s="580" t="s">
        <v>62</v>
      </c>
      <c r="K36" s="588"/>
      <c r="L36" s="589"/>
      <c r="M36" s="457">
        <f>SUM(M34:M35)</f>
        <v>0</v>
      </c>
      <c r="N36" s="456"/>
      <c r="O36" s="495"/>
    </row>
    <row r="37" spans="1:15" ht="69.95" customHeight="1" x14ac:dyDescent="0.25">
      <c r="A37" s="376" t="s">
        <v>63</v>
      </c>
      <c r="B37" s="578" t="s">
        <v>79</v>
      </c>
      <c r="C37" s="128"/>
      <c r="D37" s="128"/>
      <c r="E37" s="128"/>
      <c r="F37" s="22"/>
      <c r="G37" s="51"/>
      <c r="H37" s="26"/>
      <c r="I37" s="219"/>
      <c r="J37" s="2" t="s">
        <v>64</v>
      </c>
      <c r="K37" s="131"/>
      <c r="L37" s="131"/>
      <c r="M37" s="29"/>
      <c r="N37" s="30"/>
      <c r="O37" s="24" t="s">
        <v>54</v>
      </c>
    </row>
    <row r="38" spans="1:15" ht="69.95" customHeight="1" x14ac:dyDescent="0.25">
      <c r="A38" s="206"/>
      <c r="B38" s="579"/>
      <c r="C38" s="19"/>
      <c r="D38" s="19"/>
      <c r="E38" s="19"/>
      <c r="F38" s="20"/>
      <c r="G38" s="52"/>
      <c r="H38" s="21"/>
      <c r="I38" s="48"/>
      <c r="J38" s="75"/>
      <c r="K38" s="76"/>
      <c r="L38" s="76"/>
      <c r="M38" s="27"/>
      <c r="N38" s="213"/>
      <c r="O38" s="214"/>
    </row>
    <row r="39" spans="1:15" ht="24" customHeight="1" thickBot="1" x14ac:dyDescent="0.3">
      <c r="A39" s="463"/>
      <c r="B39" s="497"/>
      <c r="C39" s="599" t="s">
        <v>7</v>
      </c>
      <c r="D39" s="606"/>
      <c r="E39" s="607"/>
      <c r="F39" s="469">
        <f>SUM(F37:F38)</f>
        <v>0</v>
      </c>
      <c r="G39" s="469"/>
      <c r="H39" s="498"/>
      <c r="I39" s="499"/>
      <c r="J39" s="598" t="s">
        <v>62</v>
      </c>
      <c r="K39" s="602"/>
      <c r="L39" s="603"/>
      <c r="M39" s="488">
        <f>SUM(M37:M38)</f>
        <v>0</v>
      </c>
      <c r="N39" s="497"/>
      <c r="O39" s="500"/>
    </row>
    <row r="40" spans="1:15" ht="24" customHeight="1" thickTop="1" x14ac:dyDescent="0.25">
      <c r="A40" s="572" t="s">
        <v>2</v>
      </c>
      <c r="B40" s="575"/>
      <c r="C40" s="575"/>
      <c r="D40" s="575"/>
      <c r="E40" s="575"/>
      <c r="F40" s="575"/>
      <c r="G40" s="575"/>
      <c r="H40" s="575"/>
      <c r="I40" s="575"/>
      <c r="J40" s="575"/>
      <c r="K40" s="575"/>
      <c r="L40" s="575"/>
      <c r="M40" s="575"/>
      <c r="N40" s="575"/>
      <c r="O40" s="577"/>
    </row>
    <row r="41" spans="1:15" ht="69.95" customHeight="1" x14ac:dyDescent="0.25">
      <c r="A41" s="376" t="s">
        <v>82</v>
      </c>
      <c r="B41" s="578" t="s">
        <v>81</v>
      </c>
      <c r="C41" s="128"/>
      <c r="D41" s="128"/>
      <c r="E41" s="128"/>
      <c r="F41" s="22"/>
      <c r="G41" s="22"/>
      <c r="H41" s="31"/>
      <c r="I41" s="50"/>
      <c r="J41" s="207"/>
      <c r="K41" s="128"/>
      <c r="L41" s="131"/>
      <c r="M41" s="30"/>
      <c r="N41" s="208"/>
      <c r="O41" s="24" t="s">
        <v>54</v>
      </c>
    </row>
    <row r="42" spans="1:15" ht="69.95" customHeight="1" x14ac:dyDescent="0.25">
      <c r="A42" s="142"/>
      <c r="B42" s="608"/>
      <c r="C42" s="19"/>
      <c r="D42" s="19"/>
      <c r="E42" s="128"/>
      <c r="F42" s="20"/>
      <c r="G42" s="20"/>
      <c r="H42" s="44"/>
      <c r="I42" s="209"/>
      <c r="J42" s="210"/>
      <c r="K42" s="210"/>
      <c r="L42" s="76"/>
      <c r="M42" s="210"/>
      <c r="N42" s="210"/>
      <c r="O42" s="211"/>
    </row>
    <row r="43" spans="1:15" ht="24" customHeight="1" x14ac:dyDescent="0.25">
      <c r="A43" s="501"/>
      <c r="B43" s="475"/>
      <c r="C43" s="580" t="s">
        <v>7</v>
      </c>
      <c r="D43" s="588"/>
      <c r="E43" s="589"/>
      <c r="F43" s="476">
        <f>SUM(F41:F42)</f>
        <v>0</v>
      </c>
      <c r="G43" s="502">
        <f>SUM(G41:G42)</f>
        <v>0</v>
      </c>
      <c r="H43" s="503"/>
      <c r="I43" s="496"/>
      <c r="J43" s="580" t="s">
        <v>62</v>
      </c>
      <c r="K43" s="588"/>
      <c r="L43" s="589"/>
      <c r="M43" s="476">
        <f>SUM(M41:M42)</f>
        <v>0</v>
      </c>
      <c r="N43" s="476">
        <f>SUM(N41:N42)</f>
        <v>0</v>
      </c>
      <c r="O43" s="504"/>
    </row>
    <row r="44" spans="1:15" ht="69.95" customHeight="1" x14ac:dyDescent="0.25">
      <c r="A44" s="374" t="s">
        <v>82</v>
      </c>
      <c r="B44" s="578" t="s">
        <v>80</v>
      </c>
      <c r="C44" s="128"/>
      <c r="D44" s="128"/>
      <c r="E44" s="128"/>
      <c r="F44" s="22"/>
      <c r="G44" s="22"/>
      <c r="H44" s="31"/>
      <c r="I44" s="50"/>
      <c r="J44" s="207"/>
      <c r="K44" s="128"/>
      <c r="L44" s="131"/>
      <c r="M44" s="30"/>
      <c r="N44" s="208"/>
      <c r="O44" s="24" t="s">
        <v>54</v>
      </c>
    </row>
    <row r="45" spans="1:15" ht="69.95" customHeight="1" x14ac:dyDescent="0.25">
      <c r="A45" s="109"/>
      <c r="B45" s="608"/>
      <c r="C45" s="127"/>
      <c r="D45" s="127"/>
      <c r="E45" s="128"/>
      <c r="F45" s="41"/>
      <c r="G45" s="41"/>
      <c r="H45" s="134"/>
      <c r="I45" s="48"/>
      <c r="J45" s="1"/>
      <c r="K45" s="19"/>
      <c r="L45" s="76"/>
      <c r="M45" s="25"/>
      <c r="N45" s="212"/>
      <c r="O45" s="21"/>
    </row>
    <row r="46" spans="1:15" ht="24" customHeight="1" thickBot="1" x14ac:dyDescent="0.3">
      <c r="A46" s="505"/>
      <c r="B46" s="487"/>
      <c r="C46" s="599" t="s">
        <v>7</v>
      </c>
      <c r="D46" s="600"/>
      <c r="E46" s="601"/>
      <c r="F46" s="464">
        <f>SUM(F44:F44)</f>
        <v>0</v>
      </c>
      <c r="G46" s="464">
        <f>SUM(G44:G44)</f>
        <v>0</v>
      </c>
      <c r="H46" s="506"/>
      <c r="I46" s="499"/>
      <c r="J46" s="598" t="s">
        <v>62</v>
      </c>
      <c r="K46" s="602"/>
      <c r="L46" s="603"/>
      <c r="M46" s="451">
        <f>SUM(M44:M45)</f>
        <v>0</v>
      </c>
      <c r="N46" s="451">
        <f>SUM(N44:N45)</f>
        <v>0</v>
      </c>
      <c r="O46" s="507"/>
    </row>
    <row r="47" spans="1:15" ht="15.75" thickTop="1" x14ac:dyDescent="0.25"/>
    <row r="48" spans="1:15" ht="24.75" customHeight="1" x14ac:dyDescent="0.3">
      <c r="A48" s="604" t="s">
        <v>134</v>
      </c>
      <c r="B48" s="605"/>
      <c r="C48" s="605"/>
      <c r="D48" s="605"/>
      <c r="E48" s="605"/>
      <c r="F48" s="605"/>
      <c r="G48" s="605"/>
      <c r="H48" s="605"/>
      <c r="I48" s="605"/>
      <c r="J48" s="605"/>
      <c r="K48" s="605"/>
      <c r="L48" s="605"/>
      <c r="M48" s="605"/>
      <c r="N48" s="605"/>
      <c r="O48" s="605"/>
    </row>
  </sheetData>
  <autoFilter ref="A2:BC40"/>
  <mergeCells count="44">
    <mergeCell ref="A48:O48"/>
    <mergeCell ref="B19:E19"/>
    <mergeCell ref="J46:L46"/>
    <mergeCell ref="B34:B35"/>
    <mergeCell ref="C36:E36"/>
    <mergeCell ref="J36:L36"/>
    <mergeCell ref="C43:E43"/>
    <mergeCell ref="J43:L43"/>
    <mergeCell ref="B41:B42"/>
    <mergeCell ref="A40:O40"/>
    <mergeCell ref="C39:E39"/>
    <mergeCell ref="J39:L39"/>
    <mergeCell ref="B23:B25"/>
    <mergeCell ref="B27:B28"/>
    <mergeCell ref="B30:B31"/>
    <mergeCell ref="B44:B45"/>
    <mergeCell ref="C46:E46"/>
    <mergeCell ref="C21:E21"/>
    <mergeCell ref="J21:L21"/>
    <mergeCell ref="J26:L26"/>
    <mergeCell ref="J29:L29"/>
    <mergeCell ref="C32:E32"/>
    <mergeCell ref="J32:L32"/>
    <mergeCell ref="B8:B9"/>
    <mergeCell ref="C10:E10"/>
    <mergeCell ref="J10:L10"/>
    <mergeCell ref="C6:E6"/>
    <mergeCell ref="B4:B5"/>
    <mergeCell ref="A1:H1"/>
    <mergeCell ref="I1:O1"/>
    <mergeCell ref="A3:O3"/>
    <mergeCell ref="A33:O33"/>
    <mergeCell ref="B37:B38"/>
    <mergeCell ref="C14:E14"/>
    <mergeCell ref="J14:L14"/>
    <mergeCell ref="J6:L6"/>
    <mergeCell ref="A7:O7"/>
    <mergeCell ref="A22:O22"/>
    <mergeCell ref="C26:E26"/>
    <mergeCell ref="C29:E29"/>
    <mergeCell ref="A4:A5"/>
    <mergeCell ref="B12:B13"/>
    <mergeCell ref="A11:O11"/>
    <mergeCell ref="A8:A9"/>
  </mergeCells>
  <pageMargins left="0.70866141732283472" right="0.70866141732283472" top="0.78740157480314965" bottom="0.78740157480314965" header="0.31496062992125984" footer="0.31496062992125984"/>
  <pageSetup paperSize="9" scale="52" orientation="landscape" r:id="rId1"/>
  <headerFooter>
    <oddHeader>&amp;L&amp;"Arial,Fett"&amp;24Tabellarische Gegenüberstellung von Eingriff und Kompensation - schutzgutbezogene Bewertung&amp;R&amp;"Arial,Fett"&amp;28Unterlage 9.4</oddHeader>
    <oddFooter>&amp;C&amp;"Arial,Standard"&amp;20&amp;P</oddFooter>
  </headerFooter>
  <rowBreaks count="3" manualBreakCount="3">
    <brk id="14" max="14" man="1"/>
    <brk id="26" max="14" man="1"/>
    <brk id="39" max="14"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vt:i4>
      </vt:variant>
      <vt:variant>
        <vt:lpstr>Benannte Bereiche</vt:lpstr>
      </vt:variant>
      <vt:variant>
        <vt:i4>6</vt:i4>
      </vt:variant>
    </vt:vector>
  </HeadingPairs>
  <TitlesOfParts>
    <vt:vector size="10" baseType="lpstr">
      <vt:lpstr>Erläuterungen</vt:lpstr>
      <vt:lpstr>Integr. Biobew Berechn Vers 1</vt:lpstr>
      <vt:lpstr>Integr. Biobew Berechn Vers 2</vt:lpstr>
      <vt:lpstr>EA Tab. übr. Schutzgüter</vt:lpstr>
      <vt:lpstr>'EA Tab. übr. Schutzgüter'!Druckbereich</vt:lpstr>
      <vt:lpstr>Erläuterungen!Druckbereich</vt:lpstr>
      <vt:lpstr>'Integr. Biobew Berechn Vers 1'!Druckbereich</vt:lpstr>
      <vt:lpstr>'Integr. Biobew Berechn Vers 2'!Druckbereich</vt:lpstr>
      <vt:lpstr>'EA Tab. übr. Schutzgüter'!Drucktitel</vt:lpstr>
      <vt:lpstr>'Integr. Biobew Berechn Vers 1'!Drucktitel</vt:lpstr>
    </vt:vector>
  </TitlesOfParts>
  <Company>Landesbetrieb Mobilität Rheinland-Pfalz</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Mansfeld, Lothar (LBM Zentrale)</dc:creator>
  <cp:lastModifiedBy>Menges, Ulrike (LBM Zentrale)</cp:lastModifiedBy>
  <cp:lastPrinted>2023-09-18T10:30:54Z</cp:lastPrinted>
  <dcterms:created xsi:type="dcterms:W3CDTF">2020-04-28T13:23:07Z</dcterms:created>
  <dcterms:modified xsi:type="dcterms:W3CDTF">2024-06-18T12:57:59Z</dcterms:modified>
</cp:coreProperties>
</file>